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9920" windowHeight="82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1" i="1" l="1"/>
  <c r="D31" i="1"/>
  <c r="E31" i="1"/>
  <c r="B31" i="1"/>
  <c r="C30" i="1"/>
  <c r="D30" i="1"/>
  <c r="E30" i="1"/>
  <c r="B30" i="1"/>
  <c r="C29" i="1"/>
  <c r="D29" i="1"/>
  <c r="E29" i="1"/>
  <c r="B29" i="1"/>
  <c r="C28" i="1"/>
  <c r="D28" i="1"/>
  <c r="E28" i="1"/>
  <c r="B28" i="1"/>
  <c r="C27" i="1"/>
  <c r="D27" i="1"/>
  <c r="E27" i="1"/>
  <c r="B27" i="1"/>
  <c r="E18" i="1"/>
  <c r="E19" i="1"/>
  <c r="E20" i="1"/>
  <c r="E21" i="1"/>
  <c r="E22" i="1"/>
  <c r="E23" i="1"/>
  <c r="E24" i="1"/>
  <c r="E25" i="1"/>
  <c r="E26" i="1"/>
  <c r="E17" i="1"/>
  <c r="D18" i="1"/>
  <c r="D19" i="1"/>
  <c r="D20" i="1"/>
  <c r="D21" i="1"/>
  <c r="D22" i="1"/>
  <c r="D23" i="1"/>
  <c r="D24" i="1"/>
  <c r="D25" i="1"/>
  <c r="D26" i="1"/>
  <c r="D17" i="1"/>
  <c r="C18" i="1"/>
  <c r="C19" i="1"/>
  <c r="C20" i="1"/>
  <c r="C21" i="1"/>
  <c r="C22" i="1"/>
  <c r="C23" i="1"/>
  <c r="C24" i="1"/>
  <c r="C25" i="1"/>
  <c r="C26" i="1"/>
  <c r="C17" i="1"/>
  <c r="B18" i="1"/>
  <c r="B19" i="1"/>
  <c r="B20" i="1"/>
  <c r="B21" i="1"/>
  <c r="B22" i="1"/>
  <c r="B23" i="1"/>
  <c r="B24" i="1"/>
  <c r="B25" i="1"/>
  <c r="B26" i="1"/>
  <c r="B17" i="1"/>
  <c r="B13" i="1" l="1"/>
  <c r="C13" i="1"/>
  <c r="D13" i="1"/>
  <c r="E13" i="1"/>
</calcChain>
</file>

<file path=xl/sharedStrings.xml><?xml version="1.0" encoding="utf-8"?>
<sst xmlns="http://schemas.openxmlformats.org/spreadsheetml/2006/main" count="17" uniqueCount="13">
  <si>
    <t>Unit</t>
  </si>
  <si>
    <t>INL (LSB)</t>
  </si>
  <si>
    <t>TUE (%FSR, measured)</t>
  </si>
  <si>
    <t>Gain (%FSR)</t>
  </si>
  <si>
    <t>Offset (%FSR)</t>
  </si>
  <si>
    <t>Signed Values</t>
  </si>
  <si>
    <t>INL (%FSR)</t>
  </si>
  <si>
    <t>%FSR</t>
  </si>
  <si>
    <t>MAX</t>
  </si>
  <si>
    <t>MIN</t>
  </si>
  <si>
    <t>STD DEV</t>
  </si>
  <si>
    <t>AVG</t>
  </si>
  <si>
    <t>3 SIG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</si>
</sst>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left"/>
    </xf>
    <xf numFmtId="0" fontId="18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workbookViewId="0">
      <selection activeCell="E36" sqref="E36"/>
    </sheetView>
  </sheetViews>
  <sheetFormatPr defaultRowHeight="15" x14ac:dyDescent="0.25"/>
  <cols>
    <col min="2" max="2" width="13.28515625" bestFit="1" customWidth="1"/>
    <col min="3" max="4" width="12" bestFit="1" customWidth="1"/>
    <col min="5" max="5" width="21" bestFit="1" customWidth="1"/>
    <col min="10" max="10" width="20.42578125" bestFit="1" customWidth="1"/>
    <col min="11" max="11" width="12.7109375" bestFit="1" customWidth="1"/>
    <col min="12" max="13" width="12" bestFit="1" customWidth="1"/>
  </cols>
  <sheetData>
    <row r="1" spans="1:5" x14ac:dyDescent="0.25">
      <c r="A1" s="7" t="s">
        <v>5</v>
      </c>
      <c r="B1" s="7"/>
      <c r="C1" s="7"/>
      <c r="D1" s="7"/>
      <c r="E1" s="7"/>
    </row>
    <row r="2" spans="1:5" x14ac:dyDescent="0.25">
      <c r="A2" s="5" t="s">
        <v>0</v>
      </c>
      <c r="B2" s="5" t="s">
        <v>4</v>
      </c>
      <c r="C2" s="5" t="s">
        <v>3</v>
      </c>
      <c r="D2" s="5" t="s">
        <v>1</v>
      </c>
      <c r="E2" s="5" t="s">
        <v>2</v>
      </c>
    </row>
    <row r="3" spans="1:5" x14ac:dyDescent="0.25">
      <c r="A3" s="5">
        <v>1</v>
      </c>
      <c r="B3" s="5">
        <v>-2.347492537317919E-3</v>
      </c>
      <c r="C3" s="5">
        <v>-1.9847514427855373E-2</v>
      </c>
      <c r="D3" s="5">
        <v>-0.16264666030474506</v>
      </c>
      <c r="E3" s="5">
        <v>1.7531625000000162E-2</v>
      </c>
    </row>
    <row r="4" spans="1:5" x14ac:dyDescent="0.25">
      <c r="A4" s="5">
        <v>2</v>
      </c>
      <c r="B4" s="5">
        <v>-1.836431840800401E-3</v>
      </c>
      <c r="C4" s="5">
        <v>2.5304750000003651E-2</v>
      </c>
      <c r="D4" s="5">
        <v>-0.24770101480065809</v>
      </c>
      <c r="E4" s="5">
        <v>2.614012500000484E-2</v>
      </c>
    </row>
    <row r="5" spans="1:5" x14ac:dyDescent="0.25">
      <c r="A5" s="5">
        <v>3</v>
      </c>
      <c r="B5" s="5">
        <v>1.1853524378118152E-2</v>
      </c>
      <c r="C5" s="5">
        <v>2.7580749999991383E-2</v>
      </c>
      <c r="D5" s="5">
        <v>-0.23942587687221051</v>
      </c>
      <c r="E5" s="5">
        <v>4.3706187500003324E-2</v>
      </c>
    </row>
    <row r="6" spans="1:5" x14ac:dyDescent="0.25">
      <c r="A6" s="5">
        <v>4</v>
      </c>
      <c r="B6" s="5">
        <v>8.4466009950290299E-3</v>
      </c>
      <c r="C6" s="5">
        <v>2.2592750000001161E-2</v>
      </c>
      <c r="D6" s="5">
        <v>-0.2168776585528005</v>
      </c>
      <c r="E6" s="5">
        <v>3.4855999999994225E-2</v>
      </c>
    </row>
    <row r="7" spans="1:5" x14ac:dyDescent="0.25">
      <c r="A7" s="5">
        <v>5</v>
      </c>
      <c r="B7" s="5">
        <v>7.5423601990110001E-3</v>
      </c>
      <c r="C7" s="5">
        <v>4.1140750000003834E-2</v>
      </c>
      <c r="D7" s="5">
        <v>-0.27683957797811298</v>
      </c>
      <c r="E7" s="5">
        <v>5.0078187500002258E-2</v>
      </c>
    </row>
    <row r="8" spans="1:5" x14ac:dyDescent="0.25">
      <c r="A8" s="5">
        <v>6</v>
      </c>
      <c r="B8" s="5">
        <v>-1.8961980099483355E-2</v>
      </c>
      <c r="C8" s="5">
        <v>2.6488749999984407E-2</v>
      </c>
      <c r="D8" s="5">
        <v>0.30706964234491685</v>
      </c>
      <c r="E8" s="5">
        <v>-1.9164250000001104E-2</v>
      </c>
    </row>
    <row r="9" spans="1:5" x14ac:dyDescent="0.25">
      <c r="A9" s="5">
        <v>7</v>
      </c>
      <c r="B9" s="5">
        <v>7.7003721392898683E-3</v>
      </c>
      <c r="C9" s="5">
        <v>2.6632749999997429E-2</v>
      </c>
      <c r="D9" s="5">
        <v>-0.20416276209212114</v>
      </c>
      <c r="E9" s="5">
        <v>3.6231999999998266E-2</v>
      </c>
    </row>
    <row r="10" spans="1:5" x14ac:dyDescent="0.25">
      <c r="A10" s="5">
        <v>8</v>
      </c>
      <c r="B10" s="5">
        <v>-2.3283880596913775E-3</v>
      </c>
      <c r="C10" s="5">
        <v>1.0968749999999972E-2</v>
      </c>
      <c r="D10" s="5">
        <v>-0.28812078793320495</v>
      </c>
      <c r="E10" s="5">
        <v>1.421949999999228E-2</v>
      </c>
    </row>
    <row r="11" spans="1:5" x14ac:dyDescent="0.25">
      <c r="A11" s="5">
        <v>9</v>
      </c>
      <c r="B11" s="5">
        <v>2.1269273631840946E-2</v>
      </c>
      <c r="C11" s="5">
        <v>-9.45124999999436E-3</v>
      </c>
      <c r="D11" s="5">
        <v>-0.28098372162132101</v>
      </c>
      <c r="E11" s="5">
        <v>2.6047625000000792E-2</v>
      </c>
    </row>
    <row r="12" spans="1:5" x14ac:dyDescent="0.25">
      <c r="A12" s="5">
        <v>10</v>
      </c>
      <c r="B12" s="5">
        <v>-2.9123826865671276E-2</v>
      </c>
      <c r="C12" s="5">
        <v>2.4552750000008672E-2</v>
      </c>
      <c r="D12" s="5">
        <v>-0.26696062479296767</v>
      </c>
      <c r="E12" s="5">
        <v>-2.9358687499999869E-2</v>
      </c>
    </row>
    <row r="13" spans="1:5" x14ac:dyDescent="0.25">
      <c r="A13" s="5"/>
      <c r="B13" s="5">
        <f>AVERAGE(B3:B12)</f>
        <v>2.2140119403246672E-4</v>
      </c>
      <c r="C13" s="5">
        <f>AVERAGE(C3:C12)</f>
        <v>1.7596323557214077E-2</v>
      </c>
      <c r="D13" s="5">
        <f>AVERAGE(D3:D12)</f>
        <v>-0.18766490426032251</v>
      </c>
      <c r="E13" s="5">
        <f>AVERAGE(E3:E12)</f>
        <v>2.0028831249999518E-2</v>
      </c>
    </row>
    <row r="15" spans="1:5" x14ac:dyDescent="0.25">
      <c r="A15" s="7" t="s">
        <v>7</v>
      </c>
      <c r="B15" s="7"/>
      <c r="C15" s="7"/>
      <c r="D15" s="7"/>
      <c r="E15" s="7"/>
    </row>
    <row r="16" spans="1:5" x14ac:dyDescent="0.25">
      <c r="A16" s="5" t="s">
        <v>0</v>
      </c>
      <c r="B16" s="5" t="s">
        <v>4</v>
      </c>
      <c r="C16" s="5" t="s">
        <v>3</v>
      </c>
      <c r="D16" s="5" t="s">
        <v>6</v>
      </c>
      <c r="E16" s="5" t="s">
        <v>2</v>
      </c>
    </row>
    <row r="17" spans="1:13" x14ac:dyDescent="0.25">
      <c r="A17" s="5">
        <v>1</v>
      </c>
      <c r="B17" s="5">
        <f>B3</f>
        <v>-2.347492537317919E-3</v>
      </c>
      <c r="C17" s="5">
        <f>C3</f>
        <v>-1.9847514427855373E-2</v>
      </c>
      <c r="D17" s="5">
        <f>D3/(2^12)*100</f>
        <v>-3.9708657300963146E-3</v>
      </c>
      <c r="E17" s="5">
        <f>E3</f>
        <v>1.7531625000000162E-2</v>
      </c>
    </row>
    <row r="18" spans="1:13" x14ac:dyDescent="0.25">
      <c r="A18" s="5">
        <v>2</v>
      </c>
      <c r="B18" s="5">
        <f t="shared" ref="B18:C26" si="0">B4</f>
        <v>-1.836431840800401E-3</v>
      </c>
      <c r="C18" s="5">
        <f t="shared" si="0"/>
        <v>2.5304750000003651E-2</v>
      </c>
      <c r="D18" s="5">
        <f t="shared" ref="D18:D26" si="1">D4/(2^12)*100</f>
        <v>-6.0473880566566914E-3</v>
      </c>
      <c r="E18" s="5">
        <f t="shared" ref="E18:E26" si="2">E4</f>
        <v>2.614012500000484E-2</v>
      </c>
    </row>
    <row r="19" spans="1:13" x14ac:dyDescent="0.25">
      <c r="A19" s="5">
        <v>3</v>
      </c>
      <c r="B19" s="5">
        <f t="shared" si="0"/>
        <v>1.1853524378118152E-2</v>
      </c>
      <c r="C19" s="5">
        <f t="shared" si="0"/>
        <v>2.7580749999991383E-2</v>
      </c>
      <c r="D19" s="5">
        <f t="shared" si="1"/>
        <v>-5.8453583220754515E-3</v>
      </c>
      <c r="E19" s="5">
        <f t="shared" si="2"/>
        <v>4.3706187500003324E-2</v>
      </c>
    </row>
    <row r="20" spans="1:13" x14ac:dyDescent="0.25">
      <c r="A20" s="5">
        <v>4</v>
      </c>
      <c r="B20" s="5">
        <f t="shared" si="0"/>
        <v>8.4466009950290299E-3</v>
      </c>
      <c r="C20" s="5">
        <f t="shared" si="0"/>
        <v>2.2592750000001161E-2</v>
      </c>
      <c r="D20" s="5">
        <f t="shared" si="1"/>
        <v>-5.2948647107617305E-3</v>
      </c>
      <c r="E20" s="5">
        <f t="shared" si="2"/>
        <v>3.4855999999994225E-2</v>
      </c>
    </row>
    <row r="21" spans="1:13" x14ac:dyDescent="0.25">
      <c r="A21" s="5">
        <v>5</v>
      </c>
      <c r="B21" s="5">
        <f t="shared" si="0"/>
        <v>7.5423601990110001E-3</v>
      </c>
      <c r="C21" s="5">
        <f t="shared" si="0"/>
        <v>4.1140750000003834E-2</v>
      </c>
      <c r="D21" s="5">
        <f t="shared" si="1"/>
        <v>-6.7587787592312742E-3</v>
      </c>
      <c r="E21" s="5">
        <f t="shared" si="2"/>
        <v>5.0078187500002258E-2</v>
      </c>
    </row>
    <row r="22" spans="1:13" x14ac:dyDescent="0.25">
      <c r="A22" s="5">
        <v>6</v>
      </c>
      <c r="B22" s="5">
        <f t="shared" si="0"/>
        <v>-1.8961980099483355E-2</v>
      </c>
      <c r="C22" s="5">
        <f t="shared" si="0"/>
        <v>2.6488749999984407E-2</v>
      </c>
      <c r="D22" s="5">
        <f t="shared" si="1"/>
        <v>7.4968174400614467E-3</v>
      </c>
      <c r="E22" s="5">
        <f t="shared" si="2"/>
        <v>-1.9164250000001104E-2</v>
      </c>
    </row>
    <row r="23" spans="1:13" x14ac:dyDescent="0.25">
      <c r="A23" s="5">
        <v>7</v>
      </c>
      <c r="B23" s="5">
        <f t="shared" si="0"/>
        <v>7.7003721392898683E-3</v>
      </c>
      <c r="C23" s="5">
        <f t="shared" si="0"/>
        <v>2.6632749999997429E-2</v>
      </c>
      <c r="D23" s="5">
        <f t="shared" si="1"/>
        <v>-4.9844424338896763E-3</v>
      </c>
      <c r="E23" s="5">
        <f t="shared" si="2"/>
        <v>3.6231999999998266E-2</v>
      </c>
    </row>
    <row r="24" spans="1:13" x14ac:dyDescent="0.25">
      <c r="A24" s="5">
        <v>8</v>
      </c>
      <c r="B24" s="5">
        <f t="shared" si="0"/>
        <v>-2.3283880596913775E-3</v>
      </c>
      <c r="C24" s="5">
        <f t="shared" si="0"/>
        <v>1.0968749999999972E-2</v>
      </c>
      <c r="D24" s="5">
        <f t="shared" si="1"/>
        <v>-7.0341989241505115E-3</v>
      </c>
      <c r="E24" s="5">
        <f t="shared" si="2"/>
        <v>1.421949999999228E-2</v>
      </c>
      <c r="J24" s="1"/>
      <c r="K24" s="6"/>
      <c r="L24" s="6"/>
      <c r="M24" s="6"/>
    </row>
    <row r="25" spans="1:13" x14ac:dyDescent="0.25">
      <c r="A25" s="5">
        <v>9</v>
      </c>
      <c r="B25" s="5">
        <f t="shared" si="0"/>
        <v>2.1269273631840946E-2</v>
      </c>
      <c r="C25" s="5">
        <f t="shared" si="0"/>
        <v>-9.45124999999436E-3</v>
      </c>
      <c r="D25" s="5">
        <f t="shared" si="1"/>
        <v>-6.8599541411455325E-3</v>
      </c>
      <c r="E25" s="5">
        <f t="shared" si="2"/>
        <v>2.6047625000000792E-2</v>
      </c>
      <c r="J25" s="1"/>
      <c r="K25" s="4"/>
      <c r="L25" s="6"/>
      <c r="M25" s="6"/>
    </row>
    <row r="26" spans="1:13" x14ac:dyDescent="0.25">
      <c r="A26" s="5">
        <v>10</v>
      </c>
      <c r="B26" s="5">
        <f t="shared" si="0"/>
        <v>-2.9123826865671276E-2</v>
      </c>
      <c r="C26" s="5">
        <f t="shared" si="0"/>
        <v>2.4552750000008672E-2</v>
      </c>
      <c r="D26" s="5">
        <f t="shared" si="1"/>
        <v>-6.5175933787345623E-3</v>
      </c>
      <c r="E26" s="5">
        <f t="shared" si="2"/>
        <v>-2.9358687499999869E-2</v>
      </c>
      <c r="J26" s="1"/>
      <c r="K26" s="2"/>
      <c r="L26" s="6"/>
      <c r="M26" s="6"/>
    </row>
    <row r="27" spans="1:13" ht="15.75" thickBot="1" x14ac:dyDescent="0.3">
      <c r="A27" s="5" t="s">
        <v>8</v>
      </c>
      <c r="B27" s="5">
        <f>MAX(B17:B26)</f>
        <v>2.1269273631840946E-2</v>
      </c>
      <c r="C27" s="5">
        <f t="shared" ref="C27:E27" si="3">MAX(C17:C26)</f>
        <v>4.1140750000003834E-2</v>
      </c>
      <c r="D27" s="5">
        <f t="shared" si="3"/>
        <v>7.4968174400614467E-3</v>
      </c>
      <c r="E27" s="5">
        <f t="shared" si="3"/>
        <v>5.0078187500002258E-2</v>
      </c>
      <c r="J27" s="1"/>
      <c r="K27" s="4"/>
      <c r="L27" s="6"/>
      <c r="M27" s="6"/>
    </row>
    <row r="28" spans="1:13" ht="15.75" thickBot="1" x14ac:dyDescent="0.3">
      <c r="A28" t="s">
        <v>9</v>
      </c>
      <c r="B28">
        <f>MIN(B17:B26)</f>
        <v>-2.9123826865671276E-2</v>
      </c>
      <c r="C28" s="5">
        <f t="shared" ref="C28:E28" si="4">MIN(C17:C26)</f>
        <v>-1.9847514427855373E-2</v>
      </c>
      <c r="D28" s="5">
        <f t="shared" si="4"/>
        <v>-7.0341989241505115E-3</v>
      </c>
      <c r="E28" s="5">
        <f t="shared" si="4"/>
        <v>-2.9358687499999869E-2</v>
      </c>
      <c r="J28" s="1"/>
      <c r="K28" s="3"/>
      <c r="L28" s="6"/>
      <c r="M28" s="6"/>
    </row>
    <row r="29" spans="1:13" x14ac:dyDescent="0.25">
      <c r="A29" t="s">
        <v>11</v>
      </c>
      <c r="B29">
        <f>AVERAGE(B17:B26)</f>
        <v>2.2140119403246672E-4</v>
      </c>
      <c r="C29" s="5">
        <f t="shared" ref="C29:E29" si="5">AVERAGE(C17:C26)</f>
        <v>1.7596323557214077E-2</v>
      </c>
      <c r="D29" s="5">
        <f t="shared" si="5"/>
        <v>-4.5816627016680303E-3</v>
      </c>
      <c r="E29" s="5">
        <f t="shared" si="5"/>
        <v>2.0028831249999518E-2</v>
      </c>
    </row>
    <row r="30" spans="1:13" x14ac:dyDescent="0.25">
      <c r="A30" t="s">
        <v>10</v>
      </c>
      <c r="B30">
        <f>STDEV(B17:B26)</f>
        <v>1.4914513541498798E-2</v>
      </c>
      <c r="C30" s="5">
        <f t="shared" ref="C30:E30" si="6">STDEV(C17:C26)</f>
        <v>1.863412041487392E-2</v>
      </c>
      <c r="D30" s="5">
        <f t="shared" si="6"/>
        <v>4.3508891715842782E-3</v>
      </c>
      <c r="E30" s="5">
        <f t="shared" si="6"/>
        <v>2.5894554135727013E-2</v>
      </c>
    </row>
    <row r="31" spans="1:13" x14ac:dyDescent="0.25">
      <c r="A31" t="s">
        <v>12</v>
      </c>
      <c r="B31">
        <f>B30*3</f>
        <v>4.4743540624496397E-2</v>
      </c>
      <c r="C31" s="5">
        <f t="shared" ref="C31:E31" si="7">C30*3</f>
        <v>5.5902361244621765E-2</v>
      </c>
      <c r="D31" s="5">
        <f t="shared" si="7"/>
        <v>1.3052667514752835E-2</v>
      </c>
      <c r="E31" s="5">
        <f t="shared" si="7"/>
        <v>7.7683662407181039E-2</v>
      </c>
    </row>
  </sheetData>
  <mergeCells count="2">
    <mergeCell ref="A1:E1"/>
    <mergeCell ref="A15:E15"/>
  </mergeCells>
  <pageMargins left="0.7" right="0.7" top="0.75" bottom="0.75" header="0.3" footer="0.3"/>
  <pageSetup orientation="portrait" r:id="rId1"/>
  <ignoredErrors>
    <ignoredError sqref="D17:D18 D19:D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Duke, Kevin</dc:creator>
  <cp:lastModifiedBy>Duke, Kevin</cp:lastModifiedBy>
  <dcterms:created xsi:type="dcterms:W3CDTF">2015-01-23T19:30:32Z</dcterms:created>
  <dcterms:modified xsi:type="dcterms:W3CDTF">2015-02-09T20:01:27Z</dcterms:modified>
</cp:coreProperties>
</file>