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Report'!$B$1:$H$28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27" i="1" l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<sst xmlns="http://schemas.openxmlformats.org/spreadsheetml/2006/main" count="142" uniqueCount="114">
  <si>
    <t>Generated:</t>
  </si>
  <si>
    <t>Variant:</t>
  </si>
  <si>
    <t>Item #</t>
  </si>
  <si>
    <t>TID #:</t>
  </si>
  <si>
    <t>001</t>
  </si>
  <si>
    <t>6/2/2017 9:20:16 AM</t>
  </si>
  <si>
    <t>TIDA-01478</t>
  </si>
  <si>
    <t>&lt;Parameter Sch_Rev not found&gt;</t>
  </si>
  <si>
    <t>Designator</t>
  </si>
  <si>
    <t>!PCB1</t>
  </si>
  <si>
    <t>C1</t>
  </si>
  <si>
    <t>C2</t>
  </si>
  <si>
    <t>C3</t>
  </si>
  <si>
    <t>C4, C7</t>
  </si>
  <si>
    <t>C5, C6</t>
  </si>
  <si>
    <t>D1</t>
  </si>
  <si>
    <t>J1</t>
  </si>
  <si>
    <t>J2</t>
  </si>
  <si>
    <t>L1</t>
  </si>
  <si>
    <t>LBL1</t>
  </si>
  <si>
    <t>R1, R2, R4</t>
  </si>
  <si>
    <t>R3</t>
  </si>
  <si>
    <t>R5</t>
  </si>
  <si>
    <t>R6, R7, R8</t>
  </si>
  <si>
    <t>U1</t>
  </si>
  <si>
    <t>U2</t>
  </si>
  <si>
    <t>U3, U4, U6</t>
  </si>
  <si>
    <t>U5</t>
  </si>
  <si>
    <t>D2, D3, D4</t>
  </si>
  <si>
    <t>FID1, FID2, FID3</t>
  </si>
  <si>
    <t>Quantity</t>
  </si>
  <si>
    <t>Value</t>
  </si>
  <si>
    <t/>
  </si>
  <si>
    <t>1uF</t>
  </si>
  <si>
    <t>22uF</t>
  </si>
  <si>
    <t>0.047uF</t>
  </si>
  <si>
    <t>0.1uF</t>
  </si>
  <si>
    <t>200V</t>
  </si>
  <si>
    <t>68uH</t>
  </si>
  <si>
    <t>0</t>
  </si>
  <si>
    <t>56.2k</t>
  </si>
  <si>
    <t>52.3k</t>
  </si>
  <si>
    <t>10.0k</t>
  </si>
  <si>
    <t>300V</t>
  </si>
  <si>
    <t>PartNumber</t>
  </si>
  <si>
    <t>C1608X5R1H105K080AB</t>
  </si>
  <si>
    <t>GRM21BZ71A226ME15L</t>
  </si>
  <si>
    <t>C1005X7R1H473K050BB</t>
  </si>
  <si>
    <t>C1005JB1V105K050BC</t>
  </si>
  <si>
    <t>C1608X5R1H104K080AA</t>
  </si>
  <si>
    <t>RF071M2S</t>
  </si>
  <si>
    <t>09 0431 212 04</t>
  </si>
  <si>
    <t>TSW-105-07-F-D</t>
  </si>
  <si>
    <t>XPL2010-683MLB</t>
  </si>
  <si>
    <t>THT-14-423-10</t>
  </si>
  <si>
    <t>CRCW04020000Z0ED</t>
  </si>
  <si>
    <t>CRCW040256K2FKED</t>
  </si>
  <si>
    <t>CRCW040252K3FKED</t>
  </si>
  <si>
    <t>PCF0402-12-10KBT1</t>
  </si>
  <si>
    <t>LM5165DRCR</t>
  </si>
  <si>
    <t>TIOL111</t>
  </si>
  <si>
    <t>TVS3300YZFR</t>
  </si>
  <si>
    <t>TIOS101DMWR</t>
  </si>
  <si>
    <t>SMAJ300CA</t>
  </si>
  <si>
    <t>N/A</t>
  </si>
  <si>
    <t>Manufacturer</t>
  </si>
  <si>
    <t>Any</t>
  </si>
  <si>
    <t>TDK</t>
  </si>
  <si>
    <t>MuRata</t>
  </si>
  <si>
    <t>Rohm</t>
  </si>
  <si>
    <t>Binder-Connector</t>
  </si>
  <si>
    <t>Samtec</t>
  </si>
  <si>
    <t>Coilcraft</t>
  </si>
  <si>
    <t>Brady</t>
  </si>
  <si>
    <t>Vishay-Dale</t>
  </si>
  <si>
    <t>TT Electronics/IRC</t>
  </si>
  <si>
    <t>Texas Instruments</t>
  </si>
  <si>
    <t>Littelfuse</t>
  </si>
  <si>
    <t>Description</t>
  </si>
  <si>
    <t>Printed Circuit Board</t>
  </si>
  <si>
    <t>CAP, CERM, 1 µF, 50 V, +/- 10%, X5R, 0603</t>
  </si>
  <si>
    <t>CAP, CERM, 22 µF, 10 V, +/- 20%, X7R, 0805</t>
  </si>
  <si>
    <t>CAP, CERM, 0.047 µF, 50 V, +/- 10%, X7R, 0402</t>
  </si>
  <si>
    <t>CAP, CERM, 1 µF, 35 V, +/- 10%, JB, 0402</t>
  </si>
  <si>
    <t>CAP, CERM, 0.1 µF, 50 V, +/- 10%, X5R, 0603</t>
  </si>
  <si>
    <t>Diode, Ultrafast, 200 V, 1 A, SOD-123</t>
  </si>
  <si>
    <t>M12 Socket, 4Pos, TH</t>
  </si>
  <si>
    <t>Header, 2.54mm, 5x2, Gold, Black, TH</t>
  </si>
  <si>
    <t>Inductor, Shielded, Composite, 68 µH, 0.2 A, 6.14 ohm, AEC-Q200 Grade 1, SMD</t>
  </si>
  <si>
    <t>Thermal Transfer Printable Labels, 0.650" W x 0.200" H - 10,000 per roll</t>
  </si>
  <si>
    <t>RES, 0, 5%, 0.063 W, 0402</t>
  </si>
  <si>
    <t>RES, 56.2 k, 1%, 0.063 W, 0402</t>
  </si>
  <si>
    <t>RES, 52.3 k, 1%, 0.063 W, 0402</t>
  </si>
  <si>
    <t>RES, 10.0 k, 0.1%, 0.063 W, 0402</t>
  </si>
  <si>
    <t>3V-65V, 150mA Synchronous Buck Converter With Ultra-Low IQ, DRC0010J (VSON-10)</t>
  </si>
  <si>
    <t>IO-Link Device Transceiver with Integrated Surge Protection, TIOL111 (WSON-10)</t>
  </si>
  <si>
    <t>33V Precision Surge Protection Clamp, YZF0004-C01 (DSBGA-4)</t>
  </si>
  <si>
    <t>Digital Sensor Output Driver with Integrated Surge Protection, DMW0010A (VSON-10)</t>
  </si>
  <si>
    <t>Diode, TVS, Bi, 300 V, SMA</t>
  </si>
  <si>
    <t>Fiducial mark.  There is nothing to buy or mount.</t>
  </si>
  <si>
    <t>PackageReference</t>
  </si>
  <si>
    <t>0603</t>
  </si>
  <si>
    <t>0805</t>
  </si>
  <si>
    <t>0402</t>
  </si>
  <si>
    <t>SOD-123</t>
  </si>
  <si>
    <t>M12 Conn D12x14.3</t>
  </si>
  <si>
    <t>Header, 2.54mm, 5x2, TH</t>
  </si>
  <si>
    <t>XPL2010</t>
  </si>
  <si>
    <t>PCB Label 0.650"H x 0.200"W</t>
  </si>
  <si>
    <t>DRC0010J</t>
  </si>
  <si>
    <t>YZF0004-C01</t>
  </si>
  <si>
    <t>DMW0010A</t>
  </si>
  <si>
    <t>SMA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</si>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</sst>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ColWidth="9.1328125" defaultRowHeight="12.75" x14ac:dyDescent="0.35"/>
  <cols>
    <col min="1" max="1" width="9.73046875" style="1" customWidth="1"/>
    <col min="2" max="2" width="15.73046875" style="1" customWidth="1"/>
    <col min="3" max="3" width="8.73046875" style="3" customWidth="1"/>
    <col min="4" max="4" width="10.73046875" style="1" customWidth="1"/>
    <col min="5" max="5" width="26.73046875" style="5" customWidth="1"/>
    <col min="6" max="6" width="24.73046875" style="3" customWidth="1"/>
    <col min="7" max="7" width="60.73046875" style="1" customWidth="1"/>
    <col min="8" max="8" width="18.73046875" style="1" customWidth="1"/>
    <col min="9" max="16384" width="9.1328125" style="1"/>
  </cols>
  <sheetData>
    <row r="1" spans="1:13" ht="14.65" x14ac:dyDescent="0.5">
      <c r="B1" s="12"/>
      <c r="F1" s="16" t="s">
        <v>6</v>
      </c>
    </row>
    <row r="2" spans="1:13" x14ac:dyDescent="0.35">
      <c r="A2" s="1" t="s">
        <v>1</v>
      </c>
      <c r="B2" s="14" t="s">
        <v>4</v>
      </c>
      <c r="F2" s="17" t="s">
        <v>7</v>
      </c>
    </row>
    <row r="3" spans="1:13" x14ac:dyDescent="0.35">
      <c r="A3" s="2" t="s">
        <v>0</v>
      </c>
      <c r="B3" s="14" t="s">
        <v>5</v>
      </c>
      <c r="F3" s="5"/>
    </row>
    <row r="4" spans="1:13" ht="20.65" x14ac:dyDescent="0.35">
      <c r="A4" s="2" t="s">
        <v>3</v>
      </c>
      <c r="B4" s="15" t="s">
        <v>6</v>
      </c>
      <c r="C4" s="1"/>
      <c r="E4" s="1"/>
      <c r="F4" s="13" t="str">
        <f>F1&amp;" REV "&amp;F2&amp;" Bill of Materials"</f>
        <v>TIDA-01478 REV &lt;Parameter Sch_Rev not found&gt; Bill of Materials</v>
      </c>
    </row>
    <row r="6" spans="1:13" ht="13.15" x14ac:dyDescent="0.35">
      <c r="A6" s="10" t="s">
        <v>2</v>
      </c>
      <c r="B6" s="18" t="s">
        <v>8</v>
      </c>
      <c r="C6" s="18" t="s">
        <v>30</v>
      </c>
      <c r="D6" s="18" t="s">
        <v>31</v>
      </c>
      <c r="E6" s="23" t="s">
        <v>44</v>
      </c>
      <c r="F6" s="18" t="s">
        <v>65</v>
      </c>
      <c r="G6" s="23" t="s">
        <v>78</v>
      </c>
      <c r="H6" s="23" t="s">
        <v>100</v>
      </c>
    </row>
    <row r="7" spans="1:13" s="2" customFormat="1" x14ac:dyDescent="0.35">
      <c r="A7" s="8">
        <f>ROW(A7)-ROW($A$6)</f>
        <v>1</v>
      </c>
      <c r="B7" s="19" t="s">
        <v>9</v>
      </c>
      <c r="C7" s="8">
        <v>1</v>
      </c>
      <c r="D7" s="21" t="s">
        <v>32</v>
      </c>
      <c r="E7" s="19" t="s">
        <v>6</v>
      </c>
      <c r="F7" s="24" t="s">
        <v>66</v>
      </c>
      <c r="G7" s="21" t="s">
        <v>79</v>
      </c>
      <c r="H7" s="21" t="s">
        <v>32</v>
      </c>
      <c r="I7" s="4"/>
      <c r="J7" s="4"/>
      <c r="K7" s="4"/>
      <c r="L7" s="4"/>
      <c r="M7" s="4"/>
    </row>
    <row r="8" spans="1:13" s="2" customFormat="1" x14ac:dyDescent="0.35">
      <c r="A8" s="9">
        <f>ROW(A8)-ROW($A$6)</f>
        <v>2</v>
      </c>
      <c r="B8" s="20" t="s">
        <v>10</v>
      </c>
      <c r="C8" s="9">
        <v>1</v>
      </c>
      <c r="D8" s="22" t="s">
        <v>33</v>
      </c>
      <c r="E8" s="20" t="s">
        <v>45</v>
      </c>
      <c r="F8" s="25" t="s">
        <v>67</v>
      </c>
      <c r="G8" s="22" t="s">
        <v>80</v>
      </c>
      <c r="H8" s="22" t="s">
        <v>101</v>
      </c>
      <c r="I8" s="4"/>
      <c r="J8" s="4"/>
      <c r="K8" s="4"/>
      <c r="L8" s="4"/>
      <c r="M8" s="4"/>
    </row>
    <row r="9" spans="1:13" s="2" customFormat="1" x14ac:dyDescent="0.35">
      <c r="A9" s="8">
        <f>ROW(A9)-ROW($A$6)</f>
        <v>3</v>
      </c>
      <c r="B9" s="19" t="s">
        <v>11</v>
      </c>
      <c r="C9" s="8">
        <v>1</v>
      </c>
      <c r="D9" s="21" t="s">
        <v>34</v>
      </c>
      <c r="E9" s="19" t="s">
        <v>46</v>
      </c>
      <c r="F9" s="24" t="s">
        <v>68</v>
      </c>
      <c r="G9" s="21" t="s">
        <v>81</v>
      </c>
      <c r="H9" s="21" t="s">
        <v>102</v>
      </c>
      <c r="I9" s="4"/>
      <c r="J9" s="4"/>
      <c r="K9" s="4"/>
      <c r="L9" s="4"/>
      <c r="M9" s="4"/>
    </row>
    <row r="10" spans="1:13" s="2" customFormat="1" x14ac:dyDescent="0.35">
      <c r="A10" s="9">
        <f>ROW(A10)-ROW($A$6)</f>
        <v>4</v>
      </c>
      <c r="B10" s="20" t="s">
        <v>12</v>
      </c>
      <c r="C10" s="9">
        <v>1</v>
      </c>
      <c r="D10" s="22" t="s">
        <v>35</v>
      </c>
      <c r="E10" s="20" t="s">
        <v>47</v>
      </c>
      <c r="F10" s="25" t="s">
        <v>67</v>
      </c>
      <c r="G10" s="22" t="s">
        <v>82</v>
      </c>
      <c r="H10" s="22" t="s">
        <v>103</v>
      </c>
      <c r="I10" s="4"/>
      <c r="J10" s="4"/>
      <c r="K10" s="4"/>
      <c r="L10" s="4"/>
      <c r="M10" s="4"/>
    </row>
    <row r="11" spans="1:13" s="2" customFormat="1" x14ac:dyDescent="0.35">
      <c r="A11" s="8">
        <f>ROW(A11)-ROW($A$6)</f>
        <v>5</v>
      </c>
      <c r="B11" s="19" t="s">
        <v>13</v>
      </c>
      <c r="C11" s="8">
        <v>2</v>
      </c>
      <c r="D11" s="21" t="s">
        <v>33</v>
      </c>
      <c r="E11" s="19" t="s">
        <v>48</v>
      </c>
      <c r="F11" s="24" t="s">
        <v>67</v>
      </c>
      <c r="G11" s="21" t="s">
        <v>83</v>
      </c>
      <c r="H11" s="21" t="s">
        <v>103</v>
      </c>
      <c r="I11" s="4"/>
      <c r="J11" s="4"/>
      <c r="K11" s="4"/>
      <c r="L11" s="4"/>
      <c r="M11" s="4"/>
    </row>
    <row r="12" spans="1:13" s="2" customFormat="1" x14ac:dyDescent="0.35">
      <c r="A12" s="9">
        <f>ROW(A12)-ROW($A$6)</f>
        <v>6</v>
      </c>
      <c r="B12" s="20" t="s">
        <v>14</v>
      </c>
      <c r="C12" s="9">
        <v>2</v>
      </c>
      <c r="D12" s="22" t="s">
        <v>36</v>
      </c>
      <c r="E12" s="20" t="s">
        <v>49</v>
      </c>
      <c r="F12" s="25" t="s">
        <v>67</v>
      </c>
      <c r="G12" s="22" t="s">
        <v>84</v>
      </c>
      <c r="H12" s="22" t="s">
        <v>101</v>
      </c>
      <c r="I12" s="4"/>
      <c r="J12" s="4"/>
      <c r="K12" s="4"/>
      <c r="L12" s="4"/>
      <c r="M12" s="4"/>
    </row>
    <row r="13" spans="1:13" s="2" customFormat="1" x14ac:dyDescent="0.35">
      <c r="A13" s="8">
        <f>ROW(A13)-ROW($A$6)</f>
        <v>7</v>
      </c>
      <c r="B13" s="19" t="s">
        <v>15</v>
      </c>
      <c r="C13" s="8">
        <v>1</v>
      </c>
      <c r="D13" s="21" t="s">
        <v>37</v>
      </c>
      <c r="E13" s="19" t="s">
        <v>50</v>
      </c>
      <c r="F13" s="24" t="s">
        <v>69</v>
      </c>
      <c r="G13" s="21" t="s">
        <v>85</v>
      </c>
      <c r="H13" s="21" t="s">
        <v>104</v>
      </c>
      <c r="I13" s="4"/>
      <c r="J13" s="4"/>
      <c r="K13" s="4"/>
      <c r="L13" s="4"/>
      <c r="M13" s="4"/>
    </row>
    <row r="14" spans="1:13" s="2" customFormat="1" x14ac:dyDescent="0.35">
      <c r="A14" s="9">
        <f>ROW(A14)-ROW($A$6)</f>
        <v>8</v>
      </c>
      <c r="B14" s="20" t="s">
        <v>16</v>
      </c>
      <c r="C14" s="9">
        <v>1</v>
      </c>
      <c r="D14" s="22" t="s">
        <v>32</v>
      </c>
      <c r="E14" s="20" t="s">
        <v>51</v>
      </c>
      <c r="F14" s="25" t="s">
        <v>70</v>
      </c>
      <c r="G14" s="22" t="s">
        <v>86</v>
      </c>
      <c r="H14" s="22" t="s">
        <v>105</v>
      </c>
      <c r="I14" s="4"/>
      <c r="J14" s="4"/>
      <c r="K14" s="4"/>
      <c r="L14" s="4"/>
      <c r="M14" s="4"/>
    </row>
    <row r="15" spans="1:13" s="2" customFormat="1" ht="25.5" x14ac:dyDescent="0.35">
      <c r="A15" s="8">
        <f>ROW(A15)-ROW($A$6)</f>
        <v>9</v>
      </c>
      <c r="B15" s="19" t="s">
        <v>17</v>
      </c>
      <c r="C15" s="8">
        <v>1</v>
      </c>
      <c r="D15" s="21" t="s">
        <v>32</v>
      </c>
      <c r="E15" s="19" t="s">
        <v>52</v>
      </c>
      <c r="F15" s="24" t="s">
        <v>71</v>
      </c>
      <c r="G15" s="21" t="s">
        <v>87</v>
      </c>
      <c r="H15" s="21" t="s">
        <v>106</v>
      </c>
      <c r="I15" s="4"/>
      <c r="J15" s="4"/>
      <c r="K15" s="4"/>
      <c r="L15" s="4"/>
      <c r="M15" s="4"/>
    </row>
    <row r="16" spans="1:13" s="2" customFormat="1" ht="25.5" x14ac:dyDescent="0.35">
      <c r="A16" s="9">
        <f>ROW(A16)-ROW($A$6)</f>
        <v>10</v>
      </c>
      <c r="B16" s="20" t="s">
        <v>18</v>
      </c>
      <c r="C16" s="9">
        <v>1</v>
      </c>
      <c r="D16" s="22" t="s">
        <v>38</v>
      </c>
      <c r="E16" s="20" t="s">
        <v>53</v>
      </c>
      <c r="F16" s="25" t="s">
        <v>72</v>
      </c>
      <c r="G16" s="22" t="s">
        <v>88</v>
      </c>
      <c r="H16" s="22" t="s">
        <v>107</v>
      </c>
      <c r="I16" s="4"/>
      <c r="J16" s="4"/>
      <c r="K16" s="4"/>
      <c r="L16" s="4"/>
      <c r="M16" s="4"/>
    </row>
    <row r="17" spans="1:13" s="2" customFormat="1" ht="25.5" x14ac:dyDescent="0.35">
      <c r="A17" s="8">
        <f>ROW(A17)-ROW($A$6)</f>
        <v>11</v>
      </c>
      <c r="B17" s="19" t="s">
        <v>19</v>
      </c>
      <c r="C17" s="8">
        <v>1</v>
      </c>
      <c r="D17" s="21" t="s">
        <v>32</v>
      </c>
      <c r="E17" s="19" t="s">
        <v>54</v>
      </c>
      <c r="F17" s="24" t="s">
        <v>73</v>
      </c>
      <c r="G17" s="21" t="s">
        <v>89</v>
      </c>
      <c r="H17" s="21" t="s">
        <v>108</v>
      </c>
      <c r="I17" s="4"/>
      <c r="J17" s="4"/>
      <c r="K17" s="4"/>
      <c r="L17" s="4"/>
      <c r="M17" s="4"/>
    </row>
    <row r="18" spans="1:13" s="2" customFormat="1" x14ac:dyDescent="0.35">
      <c r="A18" s="9">
        <f>ROW(A18)-ROW($A$6)</f>
        <v>12</v>
      </c>
      <c r="B18" s="20" t="s">
        <v>20</v>
      </c>
      <c r="C18" s="9">
        <v>3</v>
      </c>
      <c r="D18" s="22" t="s">
        <v>39</v>
      </c>
      <c r="E18" s="20" t="s">
        <v>55</v>
      </c>
      <c r="F18" s="25" t="s">
        <v>74</v>
      </c>
      <c r="G18" s="22" t="s">
        <v>90</v>
      </c>
      <c r="H18" s="22" t="s">
        <v>103</v>
      </c>
      <c r="I18" s="4"/>
      <c r="J18" s="4"/>
      <c r="K18" s="4"/>
      <c r="L18" s="4"/>
      <c r="M18" s="4"/>
    </row>
    <row r="19" spans="1:13" s="2" customFormat="1" x14ac:dyDescent="0.35">
      <c r="A19" s="8">
        <f>ROW(A19)-ROW($A$6)</f>
        <v>13</v>
      </c>
      <c r="B19" s="19" t="s">
        <v>21</v>
      </c>
      <c r="C19" s="8">
        <v>1</v>
      </c>
      <c r="D19" s="21" t="s">
        <v>40</v>
      </c>
      <c r="E19" s="19" t="s">
        <v>56</v>
      </c>
      <c r="F19" s="24" t="s">
        <v>74</v>
      </c>
      <c r="G19" s="21" t="s">
        <v>91</v>
      </c>
      <c r="H19" s="21" t="s">
        <v>103</v>
      </c>
      <c r="I19" s="4"/>
      <c r="J19" s="4"/>
      <c r="K19" s="4"/>
      <c r="L19" s="4"/>
      <c r="M19" s="4"/>
    </row>
    <row r="20" spans="1:13" s="2" customFormat="1" x14ac:dyDescent="0.35">
      <c r="A20" s="9">
        <f>ROW(A20)-ROW($A$6)</f>
        <v>14</v>
      </c>
      <c r="B20" s="20" t="s">
        <v>22</v>
      </c>
      <c r="C20" s="9">
        <v>1</v>
      </c>
      <c r="D20" s="22" t="s">
        <v>41</v>
      </c>
      <c r="E20" s="20" t="s">
        <v>57</v>
      </c>
      <c r="F20" s="25" t="s">
        <v>74</v>
      </c>
      <c r="G20" s="22" t="s">
        <v>92</v>
      </c>
      <c r="H20" s="22" t="s">
        <v>103</v>
      </c>
      <c r="I20" s="4"/>
      <c r="J20" s="4"/>
      <c r="K20" s="4"/>
      <c r="L20" s="4"/>
      <c r="M20" s="4"/>
    </row>
    <row r="21" spans="1:13" s="2" customFormat="1" x14ac:dyDescent="0.35">
      <c r="A21" s="8">
        <f>ROW(A21)-ROW($A$6)</f>
        <v>15</v>
      </c>
      <c r="B21" s="19" t="s">
        <v>23</v>
      </c>
      <c r="C21" s="8">
        <v>3</v>
      </c>
      <c r="D21" s="21" t="s">
        <v>42</v>
      </c>
      <c r="E21" s="19" t="s">
        <v>58</v>
      </c>
      <c r="F21" s="24" t="s">
        <v>75</v>
      </c>
      <c r="G21" s="21" t="s">
        <v>93</v>
      </c>
      <c r="H21" s="21" t="s">
        <v>103</v>
      </c>
      <c r="I21" s="4"/>
      <c r="J21" s="4"/>
      <c r="K21" s="4"/>
      <c r="L21" s="4"/>
      <c r="M21" s="4"/>
    </row>
    <row r="22" spans="1:13" s="2" customFormat="1" ht="25.5" x14ac:dyDescent="0.35">
      <c r="A22" s="9">
        <f>ROW(A22)-ROW($A$6)</f>
        <v>16</v>
      </c>
      <c r="B22" s="20" t="s">
        <v>24</v>
      </c>
      <c r="C22" s="9">
        <v>1</v>
      </c>
      <c r="D22" s="22" t="s">
        <v>32</v>
      </c>
      <c r="E22" s="20" t="s">
        <v>59</v>
      </c>
      <c r="F22" s="25" t="s">
        <v>76</v>
      </c>
      <c r="G22" s="22" t="s">
        <v>94</v>
      </c>
      <c r="H22" s="22" t="s">
        <v>109</v>
      </c>
      <c r="I22" s="4"/>
      <c r="J22" s="4"/>
      <c r="K22" s="4"/>
      <c r="L22" s="4"/>
      <c r="M22" s="4"/>
    </row>
    <row r="23" spans="1:13" s="2" customFormat="1" ht="25.5" x14ac:dyDescent="0.35">
      <c r="A23" s="8">
        <f>ROW(A23)-ROW($A$6)</f>
        <v>17</v>
      </c>
      <c r="B23" s="19" t="s">
        <v>25</v>
      </c>
      <c r="C23" s="8">
        <v>1</v>
      </c>
      <c r="D23" s="21" t="s">
        <v>32</v>
      </c>
      <c r="E23" s="19" t="s">
        <v>60</v>
      </c>
      <c r="F23" s="24" t="s">
        <v>76</v>
      </c>
      <c r="G23" s="21" t="s">
        <v>95</v>
      </c>
      <c r="H23" s="21" t="s">
        <v>60</v>
      </c>
      <c r="I23" s="4"/>
      <c r="J23" s="4"/>
      <c r="K23" s="4"/>
      <c r="L23" s="4"/>
      <c r="M23" s="4"/>
    </row>
    <row r="24" spans="1:13" s="2" customFormat="1" x14ac:dyDescent="0.35">
      <c r="A24" s="9">
        <f>ROW(A24)-ROW($A$6)</f>
        <v>18</v>
      </c>
      <c r="B24" s="20" t="s">
        <v>26</v>
      </c>
      <c r="C24" s="9">
        <v>3</v>
      </c>
      <c r="D24" s="22" t="s">
        <v>32</v>
      </c>
      <c r="E24" s="20" t="s">
        <v>61</v>
      </c>
      <c r="F24" s="25" t="s">
        <v>76</v>
      </c>
      <c r="G24" s="22" t="s">
        <v>96</v>
      </c>
      <c r="H24" s="22" t="s">
        <v>110</v>
      </c>
      <c r="I24" s="4"/>
      <c r="J24" s="4"/>
      <c r="K24" s="4"/>
      <c r="L24" s="4"/>
      <c r="M24" s="4"/>
    </row>
    <row r="25" spans="1:13" s="2" customFormat="1" ht="25.5" x14ac:dyDescent="0.35">
      <c r="A25" s="8">
        <f>ROW(A25)-ROW($A$6)</f>
        <v>19</v>
      </c>
      <c r="B25" s="19" t="s">
        <v>27</v>
      </c>
      <c r="C25" s="8">
        <v>1</v>
      </c>
      <c r="D25" s="21" t="s">
        <v>32</v>
      </c>
      <c r="E25" s="19" t="s">
        <v>62</v>
      </c>
      <c r="F25" s="24" t="s">
        <v>76</v>
      </c>
      <c r="G25" s="21" t="s">
        <v>97</v>
      </c>
      <c r="H25" s="21" t="s">
        <v>111</v>
      </c>
      <c r="I25" s="4"/>
      <c r="J25" s="4"/>
      <c r="K25" s="4"/>
      <c r="L25" s="4"/>
      <c r="M25" s="4"/>
    </row>
    <row r="26" spans="1:13" s="2" customFormat="1" x14ac:dyDescent="0.35">
      <c r="A26" s="9">
        <f>ROW(A26)-ROW($A$6)</f>
        <v>20</v>
      </c>
      <c r="B26" s="20" t="s">
        <v>28</v>
      </c>
      <c r="C26" s="9">
        <v>0</v>
      </c>
      <c r="D26" s="22" t="s">
        <v>43</v>
      </c>
      <c r="E26" s="20" t="s">
        <v>63</v>
      </c>
      <c r="F26" s="25" t="s">
        <v>77</v>
      </c>
      <c r="G26" s="22" t="s">
        <v>98</v>
      </c>
      <c r="H26" s="22" t="s">
        <v>112</v>
      </c>
      <c r="I26" s="4"/>
      <c r="J26" s="4"/>
      <c r="K26" s="4"/>
      <c r="L26" s="4"/>
      <c r="M26" s="4"/>
    </row>
    <row r="27" spans="1:13" s="2" customFormat="1" x14ac:dyDescent="0.35">
      <c r="A27" s="8">
        <f>ROW(A27)-ROW($A$6)</f>
        <v>21</v>
      </c>
      <c r="B27" s="19" t="s">
        <v>29</v>
      </c>
      <c r="C27" s="8">
        <v>0</v>
      </c>
      <c r="D27" s="21" t="s">
        <v>32</v>
      </c>
      <c r="E27" s="19" t="s">
        <v>64</v>
      </c>
      <c r="F27" s="24" t="s">
        <v>64</v>
      </c>
      <c r="G27" s="21" t="s">
        <v>99</v>
      </c>
      <c r="H27" s="21" t="s">
        <v>113</v>
      </c>
      <c r="I27" s="4"/>
      <c r="J27" s="4"/>
      <c r="K27" s="4"/>
      <c r="L27" s="4"/>
      <c r="M27" s="4"/>
    </row>
    <row r="28" spans="1:13" ht="16.5" customHeight="1" x14ac:dyDescent="0.35">
      <c r="B28" s="11"/>
      <c r="C28" s="7"/>
      <c r="E28" s="6"/>
      <c r="F28" s="7"/>
    </row>
  </sheetData>
  <phoneticPr fontId="0" type="noConversion"/>
  <conditionalFormatting sqref="F7:F8">
    <cfRule type="containsText" dxfId="19" priority="20" stopIfTrue="1" operator="containsText" text=", ">
      <formula>NOT(ISERROR(SEARCH(", ",F7)))</formula>
    </cfRule>
  </conditionalFormatting>
  <conditionalFormatting sqref="F9">
    <cfRule type="containsText" dxfId="18" priority="19" stopIfTrue="1" operator="containsText" text=", ">
      <formula>NOT(ISERROR(SEARCH(", ",F9)))</formula>
    </cfRule>
  </conditionalFormatting>
  <conditionalFormatting sqref="F10">
    <cfRule type="containsText" dxfId="17" priority="18" stopIfTrue="1" operator="containsText" text=", ">
      <formula>NOT(ISERROR(SEARCH(", ",F10)))</formula>
    </cfRule>
  </conditionalFormatting>
  <conditionalFormatting sqref="F11">
    <cfRule type="containsText" dxfId="16" priority="17" stopIfTrue="1" operator="containsText" text=", ">
      <formula>NOT(ISERROR(SEARCH(", ",F11)))</formula>
    </cfRule>
  </conditionalFormatting>
  <conditionalFormatting sqref="F12">
    <cfRule type="containsText" dxfId="15" priority="16" stopIfTrue="1" operator="containsText" text=", ">
      <formula>NOT(ISERROR(SEARCH(", ",F12)))</formula>
    </cfRule>
  </conditionalFormatting>
  <conditionalFormatting sqref="F13">
    <cfRule type="containsText" dxfId="14" priority="15" stopIfTrue="1" operator="containsText" text=", ">
      <formula>NOT(ISERROR(SEARCH(", ",F13)))</formula>
    </cfRule>
  </conditionalFormatting>
  <conditionalFormatting sqref="F14">
    <cfRule type="containsText" dxfId="13" priority="14" stopIfTrue="1" operator="containsText" text=", ">
      <formula>NOT(ISERROR(SEARCH(", ",F14)))</formula>
    </cfRule>
  </conditionalFormatting>
  <conditionalFormatting sqref="F15">
    <cfRule type="containsText" dxfId="12" priority="13" stopIfTrue="1" operator="containsText" text=", ">
      <formula>NOT(ISERROR(SEARCH(", ",F15)))</formula>
    </cfRule>
  </conditionalFormatting>
  <conditionalFormatting sqref="F16">
    <cfRule type="containsText" dxfId="11" priority="12" stopIfTrue="1" operator="containsText" text=", ">
      <formula>NOT(ISERROR(SEARCH(", ",F16)))</formula>
    </cfRule>
  </conditionalFormatting>
  <conditionalFormatting sqref="F17">
    <cfRule type="containsText" dxfId="10" priority="11" stopIfTrue="1" operator="containsText" text=", ">
      <formula>NOT(ISERROR(SEARCH(", ",F17)))</formula>
    </cfRule>
  </conditionalFormatting>
  <conditionalFormatting sqref="F18">
    <cfRule type="containsText" dxfId="9" priority="10" stopIfTrue="1" operator="containsText" text=", ">
      <formula>NOT(ISERROR(SEARCH(", ",F18)))</formula>
    </cfRule>
  </conditionalFormatting>
  <conditionalFormatting sqref="F19">
    <cfRule type="containsText" dxfId="8" priority="9" stopIfTrue="1" operator="containsText" text=", ">
      <formula>NOT(ISERROR(SEARCH(", ",F19)))</formula>
    </cfRule>
  </conditionalFormatting>
  <conditionalFormatting sqref="F20">
    <cfRule type="containsText" dxfId="7" priority="8" stopIfTrue="1" operator="containsText" text=", ">
      <formula>NOT(ISERROR(SEARCH(", ",F20)))</formula>
    </cfRule>
  </conditionalFormatting>
  <conditionalFormatting sqref="F21">
    <cfRule type="containsText" dxfId="6" priority="7" stopIfTrue="1" operator="containsText" text=", ">
      <formula>NOT(ISERROR(SEARCH(", ",F21)))</formula>
    </cfRule>
  </conditionalFormatting>
  <conditionalFormatting sqref="F22">
    <cfRule type="containsText" dxfId="5" priority="6" stopIfTrue="1" operator="containsText" text=", ">
      <formula>NOT(ISERROR(SEARCH(", ",F22)))</formula>
    </cfRule>
  </conditionalFormatting>
  <conditionalFormatting sqref="F23">
    <cfRule type="containsText" dxfId="4" priority="5" stopIfTrue="1" operator="containsText" text=", ">
      <formula>NOT(ISERROR(SEARCH(", ",F23)))</formula>
    </cfRule>
  </conditionalFormatting>
  <conditionalFormatting sqref="F24">
    <cfRule type="containsText" dxfId="3" priority="4" stopIfTrue="1" operator="containsText" text=", ">
      <formula>NOT(ISERROR(SEARCH(", ",F24)))</formula>
    </cfRule>
  </conditionalFormatting>
  <conditionalFormatting sqref="F25">
    <cfRule type="containsText" dxfId="2" priority="3" stopIfTrue="1" operator="containsText" text=", ">
      <formula>NOT(ISERROR(SEARCH(", ",F25)))</formula>
    </cfRule>
  </conditionalFormatting>
  <conditionalFormatting sqref="F26">
    <cfRule type="containsText" dxfId="1" priority="2" stopIfTrue="1" operator="containsText" text=", ">
      <formula>NOT(ISERROR(SEARCH(", ",F26)))</formula>
    </cfRule>
  </conditionalFormatting>
  <conditionalFormatting sqref="F27">
    <cfRule type="containsText" dxfId="0" priority="1" stopIfTrue="1" operator="containsText" text=", ">
      <formula>NOT(ISERROR(SEARCH(", ",F27)))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2017-06-02T14:20:22Z</dcterms:modified>
</cp:coreProperties>
</file>