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0" yWindow="135" windowWidth="15165" windowHeight="8760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Report'!$B$1:$H$40</definedName>
    <definedName name="_xlnm.Print_Titles" localSheetId="0">'BOM Report'!$6:$6</definedName>
    <definedName name="Vendor">#REF!</definedName>
    <definedName name="Vendors">#REF!</definedName>
  </definedNames>
  <calcPr calcId="145621"/>
</workbook>
</file>

<file path=xl/calcChain.xml><?xml version="1.0" encoding="utf-8"?>
<calcChain xmlns="http://schemas.openxmlformats.org/spreadsheetml/2006/main">
  <c r="A39" i="1" l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F4" i="1" l="1"/>
  <c r="A8" i="1"/>
  <c r="A7" i="1"/>
</calcChain>
</file>

<file path=xl/sharedStrings.xml><?xml version="1.0" encoding="utf-8"?>
<sst xmlns="http://schemas.openxmlformats.org/spreadsheetml/2006/main" count="214" uniqueCount="159">
  <si>
    <t>Generated:</t>
  </si>
  <si>
    <t>Variant:</t>
  </si>
  <si>
    <t>Item #</t>
  </si>
  <si>
    <t>TID #:</t>
  </si>
  <si>
    <t>001</t>
  </si>
  <si>
    <t>3/30/2017 4:01:41 PM</t>
  </si>
  <si>
    <t>01053</t>
  </si>
  <si>
    <t>TIDA-01053</t>
  </si>
  <si>
    <t>E1</t>
  </si>
  <si>
    <t>Designator</t>
  </si>
  <si>
    <t>C2, C4, C23, C27</t>
  </si>
  <si>
    <t>C7, C10</t>
  </si>
  <si>
    <t>C8, C11</t>
  </si>
  <si>
    <t>C9, C12</t>
  </si>
  <si>
    <t>C33, C38</t>
  </si>
  <si>
    <t>C34, C35</t>
  </si>
  <si>
    <t>C36, C37, C39</t>
  </si>
  <si>
    <t>C40</t>
  </si>
  <si>
    <t>C41</t>
  </si>
  <si>
    <t>C42</t>
  </si>
  <si>
    <t>Cflt1, Cflt2, Cflt3</t>
  </si>
  <si>
    <t>FDA1</t>
  </si>
  <si>
    <t>J1, J2, J3, J4, J12, J13, J14, J15</t>
  </si>
  <si>
    <t>J5, J6, J7</t>
  </si>
  <si>
    <t>L1, L2</t>
  </si>
  <si>
    <t>R1, R7, R21, R24</t>
  </si>
  <si>
    <t>R19, R20, R32, R33, R36, R37, R38</t>
  </si>
  <si>
    <t>R39, R41, RF1, RF2, RF3, RF4, RI1, RI2, RI3, RI4</t>
  </si>
  <si>
    <t>R42</t>
  </si>
  <si>
    <t>R43</t>
  </si>
  <si>
    <t>R44, R45</t>
  </si>
  <si>
    <t>R46, R47</t>
  </si>
  <si>
    <t>Rflt1, Rflt2, Rflt3, Rflt4</t>
  </si>
  <si>
    <t>TP28, TP29, TP30</t>
  </si>
  <si>
    <t>U1, U2</t>
  </si>
  <si>
    <t>U3</t>
  </si>
  <si>
    <t>U4</t>
  </si>
  <si>
    <t>C1, C32</t>
  </si>
  <si>
    <t>C6, C24, C25, C29, C30</t>
  </si>
  <si>
    <t>C22</t>
  </si>
  <si>
    <t>FID1, FID2, FID3</t>
  </si>
  <si>
    <t>R4, R10</t>
  </si>
  <si>
    <t>R27</t>
  </si>
  <si>
    <t>Quantity</t>
  </si>
  <si>
    <t>Value</t>
  </si>
  <si>
    <t>5pF</t>
  </si>
  <si>
    <t>10uF</t>
  </si>
  <si>
    <t>0.1uF</t>
  </si>
  <si>
    <t>0.01uF</t>
  </si>
  <si>
    <t>1000pF</t>
  </si>
  <si>
    <t>1uF</t>
  </si>
  <si>
    <t>47uF</t>
  </si>
  <si>
    <t/>
  </si>
  <si>
    <t>31 ohm</t>
  </si>
  <si>
    <t>52.3</t>
  </si>
  <si>
    <t>0</t>
  </si>
  <si>
    <t>1.00k</t>
  </si>
  <si>
    <t>499</t>
  </si>
  <si>
    <t>20.0k</t>
  </si>
  <si>
    <t>49.9k</t>
  </si>
  <si>
    <t>0.22</t>
  </si>
  <si>
    <t>20.0</t>
  </si>
  <si>
    <t>130pF</t>
  </si>
  <si>
    <t>68pF</t>
  </si>
  <si>
    <t>124</t>
  </si>
  <si>
    <t>249</t>
  </si>
  <si>
    <t>PartNumber</t>
  </si>
  <si>
    <t>GRM1885C2A5R0CA01D</t>
  </si>
  <si>
    <t>UMK325AB7106KM-T</t>
  </si>
  <si>
    <t>GRM188R72A104KA35D</t>
  </si>
  <si>
    <t>GRM188R71E103KA01D</t>
  </si>
  <si>
    <t>C0603C104J3RACTU</t>
  </si>
  <si>
    <t>C0603C102J5GAC</t>
  </si>
  <si>
    <t>GRM188R71E105KA12D</t>
  </si>
  <si>
    <t>GRM21BR71A106KE51L</t>
  </si>
  <si>
    <t>GRM188R71A105KA61D</t>
  </si>
  <si>
    <t>GRM32ER71A476KE15L</t>
  </si>
  <si>
    <t>C1608C0G2A102J080AA</t>
  </si>
  <si>
    <t>THS4551IRGTR</t>
  </si>
  <si>
    <t>CONSMA001-SMD-G</t>
  </si>
  <si>
    <t>6095</t>
  </si>
  <si>
    <t>MI1206K310R-10</t>
  </si>
  <si>
    <t>RC0603FR-0752R3L</t>
  </si>
  <si>
    <t>ERJ-2GE0R00X</t>
  </si>
  <si>
    <t>RT0603BRB071KL</t>
  </si>
  <si>
    <t>RG1608P-4990-B-T5</t>
  </si>
  <si>
    <t>RG1608P-203-B-T5</t>
  </si>
  <si>
    <t>RG1608P-4992-B-T5</t>
  </si>
  <si>
    <t>ERJ-3RQFR22V</t>
  </si>
  <si>
    <t>RT0603BRD0720RL</t>
  </si>
  <si>
    <t>5015</t>
  </si>
  <si>
    <t>OPA625IDBVR</t>
  </si>
  <si>
    <t>REF6050IDGKR</t>
  </si>
  <si>
    <t>OPA376AIDBVR</t>
  </si>
  <si>
    <t>GRM1885C2A131JA01D</t>
  </si>
  <si>
    <t>GRM1885C2A680JA01D</t>
  </si>
  <si>
    <t>N/A</t>
  </si>
  <si>
    <t>RC0603FR-07124RL</t>
  </si>
  <si>
    <t>CRCW0603249RFKEA</t>
  </si>
  <si>
    <t>Manufacturer</t>
  </si>
  <si>
    <t>MuRata</t>
  </si>
  <si>
    <t>Taiyo Yuden</t>
  </si>
  <si>
    <t>Kemet</t>
  </si>
  <si>
    <t>TDK</t>
  </si>
  <si>
    <t>Texas Instruments</t>
  </si>
  <si>
    <t>Linx Technologies</t>
  </si>
  <si>
    <t>Keystone</t>
  </si>
  <si>
    <t>Laird-Signal Integrity Products</t>
  </si>
  <si>
    <t>Yageo America</t>
  </si>
  <si>
    <t>Panasonic</t>
  </si>
  <si>
    <t>Susumu Co Ltd</t>
  </si>
  <si>
    <t>Vishay-Dale</t>
  </si>
  <si>
    <t>Description</t>
  </si>
  <si>
    <t>CAP, CERM, 5 pF, 100 V, +/- 5%, C0G/NP0, 0603</t>
  </si>
  <si>
    <t>CAP, CERM, 10 µF, 50 V, +/- 10%, X7R, 1210</t>
  </si>
  <si>
    <t>CAP, CERM, 0.1 µF, 100 V, +/- 10%, X7R, 0603</t>
  </si>
  <si>
    <t>CAP, CERM, 0.01 µF, 25 V, +/- 10%, X7R, 0603</t>
  </si>
  <si>
    <t>CAP, CERM, 0.1 µF, 25 V, +/- 5%, X7R, 0603</t>
  </si>
  <si>
    <t>CAP, CERM, 1000 pF, 50 V, +/- 5%, C0G/NP0, 0603</t>
  </si>
  <si>
    <t>CAP, CERM, 1 µF, 25 V, +/- 10%, X7R, 0603</t>
  </si>
  <si>
    <t>CAP, CERM, 10uF, 10V, +/-10%, X7R, 0805</t>
  </si>
  <si>
    <t>CAP, CERM, 1uF, 10V, +/-10%, X7R, 0603</t>
  </si>
  <si>
    <t>CAP, CERM, 47 µF, 10 V, +/- 10%, X7R, 1210</t>
  </si>
  <si>
    <t>CAP, CERM, 1000 pF, 100 V, +/- 5%, C0G/NP0, 0603</t>
  </si>
  <si>
    <t>Low Power, Precision, 160MHz, Fully Differential Amplifier, RGT0016A</t>
  </si>
  <si>
    <t>Jack, SMA, PCB, Gold, SMT</t>
  </si>
  <si>
    <t>Standard Banana Jack, Uninsulated</t>
  </si>
  <si>
    <t>Ferrite Bead, 31 ohm @ 100 MHz, 1.5 A, 1206</t>
  </si>
  <si>
    <t>RES, 52.3, 1%, 0.1 W, 0603</t>
  </si>
  <si>
    <t>RES, 0, 5%, 0.063 W, 0402</t>
  </si>
  <si>
    <t>RES, 1.00 k, 0.1%, 0.1 W, 0603</t>
  </si>
  <si>
    <t>RES, 499, 0.1%, 0.1 W, 0603</t>
  </si>
  <si>
    <t>RES, 20.0 k, 0.1%, 0.1 W, 0603</t>
  </si>
  <si>
    <t>RES, 49.9 k, 0.1%, 0.1 W, 0603</t>
  </si>
  <si>
    <t>RES, 0.22 ohm, 1%, 0.1W, 0603</t>
  </si>
  <si>
    <t>RES, 20.0, 0.1%, 0.1 W, 0603</t>
  </si>
  <si>
    <t>Test Point, Miniature, SMT</t>
  </si>
  <si>
    <t>High Bandwidth, High Precision, Low Noise and Distortion Amplifier with Ultra-Fast Transition time Low Power mode, DBV0006A (SOT-6)</t>
  </si>
  <si>
    <t>High-Precision Voltage Reference with Integrated High-Bandwidth Buffer, DGK0008A (VSSOP-8)</t>
  </si>
  <si>
    <t>Precision, Low Noise, Low Iq Operational Amplifier, 2.2 to 5.5 V, -40 to 125 degC, 5-pin SOT23 (DBV0005A), Green (RoHS &amp; no Sb/Br)</t>
  </si>
  <si>
    <t>CAP, CERM, 130 pF, 100 V, +/- 5%, C0G/NP0, 0603</t>
  </si>
  <si>
    <t>CAP, CERM, 68 pF, 100 V, +/- 5%, C0G/NP0, 0603</t>
  </si>
  <si>
    <t>Fiducial mark.  There is nothing to buy or mount.</t>
  </si>
  <si>
    <t>RES, 124, 1%, 0.1 W, 0603</t>
  </si>
  <si>
    <t>RES, 249, 1%, 0.1 W, 0603</t>
  </si>
  <si>
    <t>PackageReference</t>
  </si>
  <si>
    <t>0603</t>
  </si>
  <si>
    <t>1210</t>
  </si>
  <si>
    <t>0805</t>
  </si>
  <si>
    <t>RGT0016A</t>
  </si>
  <si>
    <t>SMA Jack</t>
  </si>
  <si>
    <t>Keystone_6095</t>
  </si>
  <si>
    <t>1206</t>
  </si>
  <si>
    <t>0402</t>
  </si>
  <si>
    <t>Testpoint_Keystone_Miniature</t>
  </si>
  <si>
    <t>DBV0006A</t>
  </si>
  <si>
    <t>DGK0008A</t>
  </si>
  <si>
    <t>DBV0005A</t>
  </si>
  <si>
    <t>Fiducial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</si>
</sst>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0" fontId="0" fillId="0" borderId="0" xfId="0" quotePrefix="1" applyAlignment="1">
      <alignment vertical="top"/>
    </xf>
    <xf numFmtId="0" fontId="2" fillId="0" borderId="0" xfId="0" quotePrefix="1" applyFont="1" applyAlignment="1">
      <alignment vertical="top"/>
    </xf>
    <xf numFmtId="0" fontId="5" fillId="0" borderId="0" xfId="0" quotePrefix="1" applyFont="1" applyAlignment="1">
      <alignment horizontal="left" vertical="top" wrapText="1"/>
    </xf>
    <xf numFmtId="0" fontId="5" fillId="0" borderId="0" xfId="0" quotePrefix="1" applyFont="1" applyAlignment="1">
      <alignment vertical="top"/>
    </xf>
    <xf numFmtId="0" fontId="1" fillId="2" borderId="2" xfId="0" quotePrefix="1" applyFont="1" applyFill="1" applyBorder="1" applyAlignment="1">
      <alignment horizontal="center" vertical="top"/>
    </xf>
    <xf numFmtId="0" fontId="2" fillId="0" borderId="1" xfId="0" quotePrefix="1" applyFont="1" applyFill="1" applyBorder="1" applyAlignment="1">
      <alignment horizontal="left" vertical="top" wrapText="1"/>
    </xf>
    <xf numFmtId="0" fontId="2" fillId="2" borderId="2" xfId="0" quotePrefix="1" applyFont="1" applyFill="1" applyBorder="1" applyAlignment="1">
      <alignment horizontal="left" vertical="top" wrapText="1"/>
    </xf>
    <xf numFmtId="0" fontId="2" fillId="0" borderId="1" xfId="0" quotePrefix="1" applyNumberFormat="1" applyFont="1" applyFill="1" applyBorder="1" applyAlignment="1">
      <alignment horizontal="left" vertical="top" wrapText="1"/>
    </xf>
    <xf numFmtId="0" fontId="2" fillId="2" borderId="2" xfId="0" quotePrefix="1" applyNumberFormat="1" applyFont="1" applyFill="1" applyBorder="1" applyAlignment="1">
      <alignment horizontal="left" vertical="top" wrapText="1"/>
    </xf>
    <xf numFmtId="0" fontId="1" fillId="2" borderId="2" xfId="0" quotePrefix="1" applyFont="1" applyFill="1" applyBorder="1" applyAlignment="1">
      <alignment horizontal="center" vertical="top" wrapText="1"/>
    </xf>
    <xf numFmtId="0" fontId="2" fillId="0" borderId="1" xfId="0" quotePrefix="1" applyFont="1" applyFill="1" applyBorder="1" applyAlignment="1">
      <alignment horizontal="left" vertical="top"/>
    </xf>
    <xf numFmtId="0" fontId="2" fillId="2" borderId="2" xfId="0" quotePrefix="1" applyFont="1" applyFill="1" applyBorder="1" applyAlignment="1">
      <alignment horizontal="left" vertical="top"/>
    </xf>
  </cellXfs>
  <cellStyles count="1">
    <cellStyle name="Normal" xfId="0" builtinId="0"/>
  </cellStyles>
  <dxfs count="32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2514600</xdr:colOff>
      <xdr:row>0</xdr:row>
      <xdr:rowOff>57150</xdr:rowOff>
    </xdr:from>
    <xdr:to>
      <xdr:col>7</xdr:col>
      <xdr:colOff>1171575</xdr:colOff>
      <xdr:row>3</xdr:row>
      <xdr:rowOff>180975</xdr:rowOff>
    </xdr:to>
    <xdr:pic>
      <xdr:nvPicPr>
        <xdr:cNvPr id="1025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34450" y="57150"/>
          <a:ext cx="27051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0"/>
  <sheetViews>
    <sheetView showGridLines="0" tabSelected="1" zoomScaleNormal="100" workbookViewId="0">
      <pane ySplit="6" topLeftCell="A7" activePane="bottomLeft" state="frozen"/>
      <selection pane="bottomLeft" activeCell="B2" sqref="B2"/>
    </sheetView>
  </sheetViews>
  <sheetFormatPr defaultRowHeight="12.75" x14ac:dyDescent="0.2"/>
  <cols>
    <col min="1" max="1" width="9.7109375" style="1" customWidth="1"/>
    <col min="2" max="2" width="15.7109375" style="1" customWidth="1"/>
    <col min="3" max="3" width="8.7109375" style="3" customWidth="1"/>
    <col min="4" max="4" width="10.7109375" style="1" customWidth="1"/>
    <col min="5" max="5" width="26.7109375" style="5" customWidth="1"/>
    <col min="6" max="6" width="24.7109375" style="3" customWidth="1"/>
    <col min="7" max="7" width="60.7109375" style="1" customWidth="1"/>
    <col min="8" max="8" width="18.7109375" style="1" customWidth="1"/>
    <col min="9" max="16384" width="9.140625" style="1"/>
  </cols>
  <sheetData>
    <row r="1" spans="1:13" ht="15" x14ac:dyDescent="0.3">
      <c r="B1" s="12"/>
      <c r="F1" s="16" t="s">
        <v>7</v>
      </c>
    </row>
    <row r="2" spans="1:13" x14ac:dyDescent="0.2">
      <c r="A2" s="1" t="s">
        <v>1</v>
      </c>
      <c r="B2" s="14" t="s">
        <v>4</v>
      </c>
      <c r="F2" s="17" t="s">
        <v>8</v>
      </c>
    </row>
    <row r="3" spans="1:13" x14ac:dyDescent="0.2">
      <c r="A3" s="2" t="s">
        <v>0</v>
      </c>
      <c r="B3" s="14" t="s">
        <v>5</v>
      </c>
      <c r="F3" s="5"/>
    </row>
    <row r="4" spans="1:13" ht="20.25" x14ac:dyDescent="0.2">
      <c r="A4" s="2" t="s">
        <v>3</v>
      </c>
      <c r="B4" s="15" t="s">
        <v>6</v>
      </c>
      <c r="C4" s="1"/>
      <c r="E4" s="1"/>
      <c r="F4" s="13" t="str">
        <f>F1&amp;" REV "&amp;F2&amp;" Bill of Materials"</f>
        <v>TIDA-01053 REV E1 Bill of Materials</v>
      </c>
    </row>
    <row r="6" spans="1:13" x14ac:dyDescent="0.2">
      <c r="A6" s="10" t="s">
        <v>2</v>
      </c>
      <c r="B6" s="18" t="s">
        <v>9</v>
      </c>
      <c r="C6" s="18" t="s">
        <v>43</v>
      </c>
      <c r="D6" s="18" t="s">
        <v>44</v>
      </c>
      <c r="E6" s="23" t="s">
        <v>66</v>
      </c>
      <c r="F6" s="18" t="s">
        <v>99</v>
      </c>
      <c r="G6" s="23" t="s">
        <v>112</v>
      </c>
      <c r="H6" s="23" t="s">
        <v>145</v>
      </c>
    </row>
    <row r="7" spans="1:13" s="2" customFormat="1" x14ac:dyDescent="0.2">
      <c r="A7" s="8">
        <f>ROW(A7)-ROW($A$6)</f>
        <v>1</v>
      </c>
      <c r="B7" s="19" t="s">
        <v>10</v>
      </c>
      <c r="C7" s="8">
        <v>4</v>
      </c>
      <c r="D7" s="21" t="s">
        <v>45</v>
      </c>
      <c r="E7" s="19" t="s">
        <v>67</v>
      </c>
      <c r="F7" s="24" t="s">
        <v>100</v>
      </c>
      <c r="G7" s="21" t="s">
        <v>113</v>
      </c>
      <c r="H7" s="21" t="s">
        <v>146</v>
      </c>
      <c r="I7" s="4"/>
      <c r="J7" s="4"/>
      <c r="K7" s="4"/>
      <c r="L7" s="4"/>
      <c r="M7" s="4"/>
    </row>
    <row r="8" spans="1:13" s="2" customFormat="1" x14ac:dyDescent="0.2">
      <c r="A8" s="9">
        <f>ROW(A8)-ROW($A$6)</f>
        <v>2</v>
      </c>
      <c r="B8" s="20" t="s">
        <v>11</v>
      </c>
      <c r="C8" s="9">
        <v>2</v>
      </c>
      <c r="D8" s="22" t="s">
        <v>46</v>
      </c>
      <c r="E8" s="20" t="s">
        <v>68</v>
      </c>
      <c r="F8" s="25" t="s">
        <v>101</v>
      </c>
      <c r="G8" s="22" t="s">
        <v>114</v>
      </c>
      <c r="H8" s="22" t="s">
        <v>147</v>
      </c>
      <c r="I8" s="4"/>
      <c r="J8" s="4"/>
      <c r="K8" s="4"/>
      <c r="L8" s="4"/>
      <c r="M8" s="4"/>
    </row>
    <row r="9" spans="1:13" s="2" customFormat="1" x14ac:dyDescent="0.2">
      <c r="A9" s="8">
        <f>ROW(A9)-ROW($A$6)</f>
        <v>3</v>
      </c>
      <c r="B9" s="19" t="s">
        <v>12</v>
      </c>
      <c r="C9" s="8">
        <v>2</v>
      </c>
      <c r="D9" s="21" t="s">
        <v>47</v>
      </c>
      <c r="E9" s="19" t="s">
        <v>69</v>
      </c>
      <c r="F9" s="24" t="s">
        <v>100</v>
      </c>
      <c r="G9" s="21" t="s">
        <v>115</v>
      </c>
      <c r="H9" s="21" t="s">
        <v>146</v>
      </c>
      <c r="I9" s="4"/>
      <c r="J9" s="4"/>
      <c r="K9" s="4"/>
      <c r="L9" s="4"/>
      <c r="M9" s="4"/>
    </row>
    <row r="10" spans="1:13" s="2" customFormat="1" x14ac:dyDescent="0.2">
      <c r="A10" s="9">
        <f>ROW(A10)-ROW($A$6)</f>
        <v>4</v>
      </c>
      <c r="B10" s="20" t="s">
        <v>13</v>
      </c>
      <c r="C10" s="9">
        <v>2</v>
      </c>
      <c r="D10" s="22" t="s">
        <v>48</v>
      </c>
      <c r="E10" s="20" t="s">
        <v>70</v>
      </c>
      <c r="F10" s="25" t="s">
        <v>100</v>
      </c>
      <c r="G10" s="22" t="s">
        <v>116</v>
      </c>
      <c r="H10" s="22" t="s">
        <v>146</v>
      </c>
      <c r="I10" s="4"/>
      <c r="J10" s="4"/>
      <c r="K10" s="4"/>
      <c r="L10" s="4"/>
      <c r="M10" s="4"/>
    </row>
    <row r="11" spans="1:13" s="2" customFormat="1" x14ac:dyDescent="0.2">
      <c r="A11" s="8">
        <f>ROW(A11)-ROW($A$6)</f>
        <v>5</v>
      </c>
      <c r="B11" s="19" t="s">
        <v>14</v>
      </c>
      <c r="C11" s="8">
        <v>2</v>
      </c>
      <c r="D11" s="21" t="s">
        <v>47</v>
      </c>
      <c r="E11" s="19" t="s">
        <v>71</v>
      </c>
      <c r="F11" s="24" t="s">
        <v>102</v>
      </c>
      <c r="G11" s="21" t="s">
        <v>117</v>
      </c>
      <c r="H11" s="21" t="s">
        <v>146</v>
      </c>
      <c r="I11" s="4"/>
      <c r="J11" s="4"/>
      <c r="K11" s="4"/>
      <c r="L11" s="4"/>
      <c r="M11" s="4"/>
    </row>
    <row r="12" spans="1:13" s="2" customFormat="1" x14ac:dyDescent="0.2">
      <c r="A12" s="9">
        <f>ROW(A12)-ROW($A$6)</f>
        <v>6</v>
      </c>
      <c r="B12" s="20" t="s">
        <v>15</v>
      </c>
      <c r="C12" s="9">
        <v>2</v>
      </c>
      <c r="D12" s="22" t="s">
        <v>49</v>
      </c>
      <c r="E12" s="20" t="s">
        <v>72</v>
      </c>
      <c r="F12" s="25" t="s">
        <v>102</v>
      </c>
      <c r="G12" s="22" t="s">
        <v>118</v>
      </c>
      <c r="H12" s="22" t="s">
        <v>146</v>
      </c>
      <c r="I12" s="4"/>
      <c r="J12" s="4"/>
      <c r="K12" s="4"/>
      <c r="L12" s="4"/>
      <c r="M12" s="4"/>
    </row>
    <row r="13" spans="1:13" s="2" customFormat="1" x14ac:dyDescent="0.2">
      <c r="A13" s="8">
        <f>ROW(A13)-ROW($A$6)</f>
        <v>7</v>
      </c>
      <c r="B13" s="19" t="s">
        <v>16</v>
      </c>
      <c r="C13" s="8">
        <v>3</v>
      </c>
      <c r="D13" s="21" t="s">
        <v>50</v>
      </c>
      <c r="E13" s="19" t="s">
        <v>73</v>
      </c>
      <c r="F13" s="24" t="s">
        <v>100</v>
      </c>
      <c r="G13" s="21" t="s">
        <v>119</v>
      </c>
      <c r="H13" s="21" t="s">
        <v>146</v>
      </c>
      <c r="I13" s="4"/>
      <c r="J13" s="4"/>
      <c r="K13" s="4"/>
      <c r="L13" s="4"/>
      <c r="M13" s="4"/>
    </row>
    <row r="14" spans="1:13" s="2" customFormat="1" x14ac:dyDescent="0.2">
      <c r="A14" s="9">
        <f>ROW(A14)-ROW($A$6)</f>
        <v>8</v>
      </c>
      <c r="B14" s="20" t="s">
        <v>17</v>
      </c>
      <c r="C14" s="9">
        <v>1</v>
      </c>
      <c r="D14" s="22" t="s">
        <v>46</v>
      </c>
      <c r="E14" s="20" t="s">
        <v>74</v>
      </c>
      <c r="F14" s="25" t="s">
        <v>100</v>
      </c>
      <c r="G14" s="22" t="s">
        <v>120</v>
      </c>
      <c r="H14" s="22" t="s">
        <v>148</v>
      </c>
      <c r="I14" s="4"/>
      <c r="J14" s="4"/>
      <c r="K14" s="4"/>
      <c r="L14" s="4"/>
      <c r="M14" s="4"/>
    </row>
    <row r="15" spans="1:13" s="2" customFormat="1" x14ac:dyDescent="0.2">
      <c r="A15" s="8">
        <f>ROW(A15)-ROW($A$6)</f>
        <v>9</v>
      </c>
      <c r="B15" s="19" t="s">
        <v>18</v>
      </c>
      <c r="C15" s="8">
        <v>1</v>
      </c>
      <c r="D15" s="21" t="s">
        <v>50</v>
      </c>
      <c r="E15" s="19" t="s">
        <v>75</v>
      </c>
      <c r="F15" s="24" t="s">
        <v>100</v>
      </c>
      <c r="G15" s="21" t="s">
        <v>121</v>
      </c>
      <c r="H15" s="21" t="s">
        <v>146</v>
      </c>
      <c r="I15" s="4"/>
      <c r="J15" s="4"/>
      <c r="K15" s="4"/>
      <c r="L15" s="4"/>
      <c r="M15" s="4"/>
    </row>
    <row r="16" spans="1:13" s="2" customFormat="1" x14ac:dyDescent="0.2">
      <c r="A16" s="9">
        <f>ROW(A16)-ROW($A$6)</f>
        <v>10</v>
      </c>
      <c r="B16" s="20" t="s">
        <v>19</v>
      </c>
      <c r="C16" s="9">
        <v>1</v>
      </c>
      <c r="D16" s="22" t="s">
        <v>51</v>
      </c>
      <c r="E16" s="20" t="s">
        <v>76</v>
      </c>
      <c r="F16" s="25" t="s">
        <v>100</v>
      </c>
      <c r="G16" s="22" t="s">
        <v>122</v>
      </c>
      <c r="H16" s="22" t="s">
        <v>147</v>
      </c>
      <c r="I16" s="4"/>
      <c r="J16" s="4"/>
      <c r="K16" s="4"/>
      <c r="L16" s="4"/>
      <c r="M16" s="4"/>
    </row>
    <row r="17" spans="1:13" s="2" customFormat="1" x14ac:dyDescent="0.2">
      <c r="A17" s="8">
        <f>ROW(A17)-ROW($A$6)</f>
        <v>11</v>
      </c>
      <c r="B17" s="19" t="s">
        <v>20</v>
      </c>
      <c r="C17" s="8">
        <v>3</v>
      </c>
      <c r="D17" s="21" t="s">
        <v>49</v>
      </c>
      <c r="E17" s="19" t="s">
        <v>77</v>
      </c>
      <c r="F17" s="24" t="s">
        <v>103</v>
      </c>
      <c r="G17" s="21" t="s">
        <v>123</v>
      </c>
      <c r="H17" s="21" t="s">
        <v>146</v>
      </c>
      <c r="I17" s="4"/>
      <c r="J17" s="4"/>
      <c r="K17" s="4"/>
      <c r="L17" s="4"/>
      <c r="M17" s="4"/>
    </row>
    <row r="18" spans="1:13" s="2" customFormat="1" x14ac:dyDescent="0.2">
      <c r="A18" s="9">
        <f>ROW(A18)-ROW($A$6)</f>
        <v>12</v>
      </c>
      <c r="B18" s="20" t="s">
        <v>21</v>
      </c>
      <c r="C18" s="9">
        <v>1</v>
      </c>
      <c r="D18" s="22" t="s">
        <v>52</v>
      </c>
      <c r="E18" s="20" t="s">
        <v>78</v>
      </c>
      <c r="F18" s="25" t="s">
        <v>104</v>
      </c>
      <c r="G18" s="22" t="s">
        <v>124</v>
      </c>
      <c r="H18" s="22" t="s">
        <v>149</v>
      </c>
      <c r="I18" s="4"/>
      <c r="J18" s="4"/>
      <c r="K18" s="4"/>
      <c r="L18" s="4"/>
      <c r="M18" s="4"/>
    </row>
    <row r="19" spans="1:13" s="2" customFormat="1" ht="38.25" x14ac:dyDescent="0.2">
      <c r="A19" s="8">
        <f>ROW(A19)-ROW($A$6)</f>
        <v>13</v>
      </c>
      <c r="B19" s="19" t="s">
        <v>22</v>
      </c>
      <c r="C19" s="8">
        <v>8</v>
      </c>
      <c r="D19" s="21" t="s">
        <v>52</v>
      </c>
      <c r="E19" s="19" t="s">
        <v>79</v>
      </c>
      <c r="F19" s="24" t="s">
        <v>105</v>
      </c>
      <c r="G19" s="21" t="s">
        <v>125</v>
      </c>
      <c r="H19" s="21" t="s">
        <v>150</v>
      </c>
      <c r="I19" s="4"/>
      <c r="J19" s="4"/>
      <c r="K19" s="4"/>
      <c r="L19" s="4"/>
      <c r="M19" s="4"/>
    </row>
    <row r="20" spans="1:13" s="2" customFormat="1" x14ac:dyDescent="0.2">
      <c r="A20" s="9">
        <f>ROW(A20)-ROW($A$6)</f>
        <v>14</v>
      </c>
      <c r="B20" s="20" t="s">
        <v>23</v>
      </c>
      <c r="C20" s="9">
        <v>3</v>
      </c>
      <c r="D20" s="22" t="s">
        <v>52</v>
      </c>
      <c r="E20" s="20" t="s">
        <v>80</v>
      </c>
      <c r="F20" s="25" t="s">
        <v>106</v>
      </c>
      <c r="G20" s="22" t="s">
        <v>126</v>
      </c>
      <c r="H20" s="22" t="s">
        <v>151</v>
      </c>
      <c r="I20" s="4"/>
      <c r="J20" s="4"/>
      <c r="K20" s="4"/>
      <c r="L20" s="4"/>
      <c r="M20" s="4"/>
    </row>
    <row r="21" spans="1:13" s="2" customFormat="1" x14ac:dyDescent="0.2">
      <c r="A21" s="8">
        <f>ROW(A21)-ROW($A$6)</f>
        <v>15</v>
      </c>
      <c r="B21" s="19" t="s">
        <v>24</v>
      </c>
      <c r="C21" s="8">
        <v>2</v>
      </c>
      <c r="D21" s="21" t="s">
        <v>53</v>
      </c>
      <c r="E21" s="19" t="s">
        <v>81</v>
      </c>
      <c r="F21" s="24" t="s">
        <v>107</v>
      </c>
      <c r="G21" s="21" t="s">
        <v>127</v>
      </c>
      <c r="H21" s="21" t="s">
        <v>152</v>
      </c>
      <c r="I21" s="4"/>
      <c r="J21" s="4"/>
      <c r="K21" s="4"/>
      <c r="L21" s="4"/>
      <c r="M21" s="4"/>
    </row>
    <row r="22" spans="1:13" s="2" customFormat="1" x14ac:dyDescent="0.2">
      <c r="A22" s="9">
        <f>ROW(A22)-ROW($A$6)</f>
        <v>16</v>
      </c>
      <c r="B22" s="20" t="s">
        <v>25</v>
      </c>
      <c r="C22" s="9">
        <v>4</v>
      </c>
      <c r="D22" s="22" t="s">
        <v>54</v>
      </c>
      <c r="E22" s="20" t="s">
        <v>82</v>
      </c>
      <c r="F22" s="25" t="s">
        <v>108</v>
      </c>
      <c r="G22" s="22" t="s">
        <v>128</v>
      </c>
      <c r="H22" s="22" t="s">
        <v>146</v>
      </c>
      <c r="I22" s="4"/>
      <c r="J22" s="4"/>
      <c r="K22" s="4"/>
      <c r="L22" s="4"/>
      <c r="M22" s="4"/>
    </row>
    <row r="23" spans="1:13" s="2" customFormat="1" ht="38.25" x14ac:dyDescent="0.2">
      <c r="A23" s="8">
        <f>ROW(A23)-ROW($A$6)</f>
        <v>17</v>
      </c>
      <c r="B23" s="19" t="s">
        <v>26</v>
      </c>
      <c r="C23" s="8">
        <v>7</v>
      </c>
      <c r="D23" s="21" t="s">
        <v>55</v>
      </c>
      <c r="E23" s="19" t="s">
        <v>83</v>
      </c>
      <c r="F23" s="24" t="s">
        <v>109</v>
      </c>
      <c r="G23" s="21" t="s">
        <v>129</v>
      </c>
      <c r="H23" s="21" t="s">
        <v>153</v>
      </c>
      <c r="I23" s="4"/>
      <c r="J23" s="4"/>
      <c r="K23" s="4"/>
      <c r="L23" s="4"/>
      <c r="M23" s="4"/>
    </row>
    <row r="24" spans="1:13" s="2" customFormat="1" ht="38.25" x14ac:dyDescent="0.2">
      <c r="A24" s="9">
        <f>ROW(A24)-ROW($A$6)</f>
        <v>18</v>
      </c>
      <c r="B24" s="20" t="s">
        <v>27</v>
      </c>
      <c r="C24" s="9">
        <v>10</v>
      </c>
      <c r="D24" s="22" t="s">
        <v>56</v>
      </c>
      <c r="E24" s="20" t="s">
        <v>84</v>
      </c>
      <c r="F24" s="25" t="s">
        <v>108</v>
      </c>
      <c r="G24" s="22" t="s">
        <v>130</v>
      </c>
      <c r="H24" s="22" t="s">
        <v>146</v>
      </c>
      <c r="I24" s="4"/>
      <c r="J24" s="4"/>
      <c r="K24" s="4"/>
      <c r="L24" s="4"/>
      <c r="M24" s="4"/>
    </row>
    <row r="25" spans="1:13" s="2" customFormat="1" x14ac:dyDescent="0.2">
      <c r="A25" s="8">
        <f>ROW(A25)-ROW($A$6)</f>
        <v>19</v>
      </c>
      <c r="B25" s="19" t="s">
        <v>28</v>
      </c>
      <c r="C25" s="8">
        <v>1</v>
      </c>
      <c r="D25" s="21" t="s">
        <v>57</v>
      </c>
      <c r="E25" s="19" t="s">
        <v>85</v>
      </c>
      <c r="F25" s="24" t="s">
        <v>110</v>
      </c>
      <c r="G25" s="21" t="s">
        <v>131</v>
      </c>
      <c r="H25" s="21" t="s">
        <v>146</v>
      </c>
      <c r="I25" s="4"/>
      <c r="J25" s="4"/>
      <c r="K25" s="4"/>
      <c r="L25" s="4"/>
      <c r="M25" s="4"/>
    </row>
    <row r="26" spans="1:13" s="2" customFormat="1" x14ac:dyDescent="0.2">
      <c r="A26" s="9">
        <f>ROW(A26)-ROW($A$6)</f>
        <v>20</v>
      </c>
      <c r="B26" s="20" t="s">
        <v>29</v>
      </c>
      <c r="C26" s="9">
        <v>1</v>
      </c>
      <c r="D26" s="22" t="s">
        <v>58</v>
      </c>
      <c r="E26" s="20" t="s">
        <v>86</v>
      </c>
      <c r="F26" s="25" t="s">
        <v>110</v>
      </c>
      <c r="G26" s="22" t="s">
        <v>132</v>
      </c>
      <c r="H26" s="22" t="s">
        <v>146</v>
      </c>
      <c r="I26" s="4"/>
      <c r="J26" s="4"/>
      <c r="K26" s="4"/>
      <c r="L26" s="4"/>
      <c r="M26" s="4"/>
    </row>
    <row r="27" spans="1:13" s="2" customFormat="1" x14ac:dyDescent="0.2">
      <c r="A27" s="8">
        <f>ROW(A27)-ROW($A$6)</f>
        <v>21</v>
      </c>
      <c r="B27" s="19" t="s">
        <v>30</v>
      </c>
      <c r="C27" s="8">
        <v>2</v>
      </c>
      <c r="D27" s="21" t="s">
        <v>59</v>
      </c>
      <c r="E27" s="19" t="s">
        <v>87</v>
      </c>
      <c r="F27" s="24" t="s">
        <v>110</v>
      </c>
      <c r="G27" s="21" t="s">
        <v>133</v>
      </c>
      <c r="H27" s="21" t="s">
        <v>146</v>
      </c>
      <c r="I27" s="4"/>
      <c r="J27" s="4"/>
      <c r="K27" s="4"/>
      <c r="L27" s="4"/>
      <c r="M27" s="4"/>
    </row>
    <row r="28" spans="1:13" s="2" customFormat="1" x14ac:dyDescent="0.2">
      <c r="A28" s="9">
        <f>ROW(A28)-ROW($A$6)</f>
        <v>22</v>
      </c>
      <c r="B28" s="20" t="s">
        <v>31</v>
      </c>
      <c r="C28" s="9">
        <v>2</v>
      </c>
      <c r="D28" s="22" t="s">
        <v>60</v>
      </c>
      <c r="E28" s="20" t="s">
        <v>88</v>
      </c>
      <c r="F28" s="25" t="s">
        <v>109</v>
      </c>
      <c r="G28" s="22" t="s">
        <v>134</v>
      </c>
      <c r="H28" s="22" t="s">
        <v>146</v>
      </c>
      <c r="I28" s="4"/>
      <c r="J28" s="4"/>
      <c r="K28" s="4"/>
      <c r="L28" s="4"/>
      <c r="M28" s="4"/>
    </row>
    <row r="29" spans="1:13" s="2" customFormat="1" ht="25.5" x14ac:dyDescent="0.2">
      <c r="A29" s="8">
        <f>ROW(A29)-ROW($A$6)</f>
        <v>23</v>
      </c>
      <c r="B29" s="19" t="s">
        <v>32</v>
      </c>
      <c r="C29" s="8">
        <v>4</v>
      </c>
      <c r="D29" s="21" t="s">
        <v>61</v>
      </c>
      <c r="E29" s="19" t="s">
        <v>89</v>
      </c>
      <c r="F29" s="24" t="s">
        <v>108</v>
      </c>
      <c r="G29" s="21" t="s">
        <v>135</v>
      </c>
      <c r="H29" s="21" t="s">
        <v>146</v>
      </c>
      <c r="I29" s="4"/>
      <c r="J29" s="4"/>
      <c r="K29" s="4"/>
      <c r="L29" s="4"/>
      <c r="M29" s="4"/>
    </row>
    <row r="30" spans="1:13" s="2" customFormat="1" ht="25.5" x14ac:dyDescent="0.2">
      <c r="A30" s="9">
        <f>ROW(A30)-ROW($A$6)</f>
        <v>24</v>
      </c>
      <c r="B30" s="20" t="s">
        <v>33</v>
      </c>
      <c r="C30" s="9">
        <v>3</v>
      </c>
      <c r="D30" s="22" t="s">
        <v>52</v>
      </c>
      <c r="E30" s="20" t="s">
        <v>90</v>
      </c>
      <c r="F30" s="25" t="s">
        <v>106</v>
      </c>
      <c r="G30" s="22" t="s">
        <v>136</v>
      </c>
      <c r="H30" s="22" t="s">
        <v>154</v>
      </c>
      <c r="I30" s="4"/>
      <c r="J30" s="4"/>
      <c r="K30" s="4"/>
      <c r="L30" s="4"/>
      <c r="M30" s="4"/>
    </row>
    <row r="31" spans="1:13" s="2" customFormat="1" ht="25.5" x14ac:dyDescent="0.2">
      <c r="A31" s="8">
        <f>ROW(A31)-ROW($A$6)</f>
        <v>25</v>
      </c>
      <c r="B31" s="19" t="s">
        <v>34</v>
      </c>
      <c r="C31" s="8">
        <v>2</v>
      </c>
      <c r="D31" s="21" t="s">
        <v>52</v>
      </c>
      <c r="E31" s="19" t="s">
        <v>91</v>
      </c>
      <c r="F31" s="24" t="s">
        <v>104</v>
      </c>
      <c r="G31" s="21" t="s">
        <v>137</v>
      </c>
      <c r="H31" s="21" t="s">
        <v>155</v>
      </c>
      <c r="I31" s="4"/>
      <c r="J31" s="4"/>
      <c r="K31" s="4"/>
      <c r="L31" s="4"/>
      <c r="M31" s="4"/>
    </row>
    <row r="32" spans="1:13" s="2" customFormat="1" ht="25.5" x14ac:dyDescent="0.2">
      <c r="A32" s="9">
        <f>ROW(A32)-ROW($A$6)</f>
        <v>26</v>
      </c>
      <c r="B32" s="20" t="s">
        <v>35</v>
      </c>
      <c r="C32" s="9">
        <v>1</v>
      </c>
      <c r="D32" s="22" t="s">
        <v>52</v>
      </c>
      <c r="E32" s="20" t="s">
        <v>92</v>
      </c>
      <c r="F32" s="25" t="s">
        <v>104</v>
      </c>
      <c r="G32" s="22" t="s">
        <v>138</v>
      </c>
      <c r="H32" s="22" t="s">
        <v>156</v>
      </c>
      <c r="I32" s="4"/>
      <c r="J32" s="4"/>
      <c r="K32" s="4"/>
      <c r="L32" s="4"/>
      <c r="M32" s="4"/>
    </row>
    <row r="33" spans="1:13" s="2" customFormat="1" ht="25.5" x14ac:dyDescent="0.2">
      <c r="A33" s="8">
        <f>ROW(A33)-ROW($A$6)</f>
        <v>27</v>
      </c>
      <c r="B33" s="19" t="s">
        <v>36</v>
      </c>
      <c r="C33" s="8">
        <v>1</v>
      </c>
      <c r="D33" s="21" t="s">
        <v>52</v>
      </c>
      <c r="E33" s="19" t="s">
        <v>93</v>
      </c>
      <c r="F33" s="24" t="s">
        <v>104</v>
      </c>
      <c r="G33" s="21" t="s">
        <v>139</v>
      </c>
      <c r="H33" s="21" t="s">
        <v>157</v>
      </c>
      <c r="I33" s="4"/>
      <c r="J33" s="4"/>
      <c r="K33" s="4"/>
      <c r="L33" s="4"/>
      <c r="M33" s="4"/>
    </row>
    <row r="34" spans="1:13" s="2" customFormat="1" x14ac:dyDescent="0.2">
      <c r="A34" s="9">
        <f>ROW(A34)-ROW($A$6)</f>
        <v>28</v>
      </c>
      <c r="B34" s="20" t="s">
        <v>37</v>
      </c>
      <c r="C34" s="9">
        <v>0</v>
      </c>
      <c r="D34" s="22" t="s">
        <v>62</v>
      </c>
      <c r="E34" s="20" t="s">
        <v>94</v>
      </c>
      <c r="F34" s="25" t="s">
        <v>100</v>
      </c>
      <c r="G34" s="22" t="s">
        <v>140</v>
      </c>
      <c r="H34" s="22" t="s">
        <v>146</v>
      </c>
      <c r="I34" s="4"/>
      <c r="J34" s="4"/>
      <c r="K34" s="4"/>
      <c r="L34" s="4"/>
      <c r="M34" s="4"/>
    </row>
    <row r="35" spans="1:13" s="2" customFormat="1" ht="25.5" x14ac:dyDescent="0.2">
      <c r="A35" s="8">
        <f>ROW(A35)-ROW($A$6)</f>
        <v>29</v>
      </c>
      <c r="B35" s="19" t="s">
        <v>38</v>
      </c>
      <c r="C35" s="8">
        <v>0</v>
      </c>
      <c r="D35" s="21" t="s">
        <v>49</v>
      </c>
      <c r="E35" s="19" t="s">
        <v>77</v>
      </c>
      <c r="F35" s="24" t="s">
        <v>103</v>
      </c>
      <c r="G35" s="21" t="s">
        <v>123</v>
      </c>
      <c r="H35" s="21" t="s">
        <v>146</v>
      </c>
      <c r="I35" s="4"/>
      <c r="J35" s="4"/>
      <c r="K35" s="4"/>
      <c r="L35" s="4"/>
      <c r="M35" s="4"/>
    </row>
    <row r="36" spans="1:13" s="2" customFormat="1" x14ac:dyDescent="0.2">
      <c r="A36" s="9">
        <f>ROW(A36)-ROW($A$6)</f>
        <v>30</v>
      </c>
      <c r="B36" s="20" t="s">
        <v>39</v>
      </c>
      <c r="C36" s="9">
        <v>0</v>
      </c>
      <c r="D36" s="22" t="s">
        <v>63</v>
      </c>
      <c r="E36" s="20" t="s">
        <v>95</v>
      </c>
      <c r="F36" s="25" t="s">
        <v>100</v>
      </c>
      <c r="G36" s="22" t="s">
        <v>141</v>
      </c>
      <c r="H36" s="22" t="s">
        <v>146</v>
      </c>
      <c r="I36" s="4"/>
      <c r="J36" s="4"/>
      <c r="K36" s="4"/>
      <c r="L36" s="4"/>
      <c r="M36" s="4"/>
    </row>
    <row r="37" spans="1:13" s="2" customFormat="1" x14ac:dyDescent="0.2">
      <c r="A37" s="8">
        <f>ROW(A37)-ROW($A$6)</f>
        <v>31</v>
      </c>
      <c r="B37" s="19" t="s">
        <v>40</v>
      </c>
      <c r="C37" s="8">
        <v>0</v>
      </c>
      <c r="D37" s="21" t="s">
        <v>52</v>
      </c>
      <c r="E37" s="19" t="s">
        <v>96</v>
      </c>
      <c r="F37" s="24" t="s">
        <v>96</v>
      </c>
      <c r="G37" s="21" t="s">
        <v>142</v>
      </c>
      <c r="H37" s="21" t="s">
        <v>158</v>
      </c>
      <c r="I37" s="4"/>
      <c r="J37" s="4"/>
      <c r="K37" s="4"/>
      <c r="L37" s="4"/>
      <c r="M37" s="4"/>
    </row>
    <row r="38" spans="1:13" s="2" customFormat="1" x14ac:dyDescent="0.2">
      <c r="A38" s="9">
        <f>ROW(A38)-ROW($A$6)</f>
        <v>32</v>
      </c>
      <c r="B38" s="20" t="s">
        <v>41</v>
      </c>
      <c r="C38" s="9">
        <v>0</v>
      </c>
      <c r="D38" s="22" t="s">
        <v>64</v>
      </c>
      <c r="E38" s="20" t="s">
        <v>97</v>
      </c>
      <c r="F38" s="25" t="s">
        <v>108</v>
      </c>
      <c r="G38" s="22" t="s">
        <v>143</v>
      </c>
      <c r="H38" s="22" t="s">
        <v>146</v>
      </c>
      <c r="I38" s="4"/>
      <c r="J38" s="4"/>
      <c r="K38" s="4"/>
      <c r="L38" s="4"/>
      <c r="M38" s="4"/>
    </row>
    <row r="39" spans="1:13" s="2" customFormat="1" x14ac:dyDescent="0.2">
      <c r="A39" s="8">
        <f>ROW(A39)-ROW($A$6)</f>
        <v>33</v>
      </c>
      <c r="B39" s="19" t="s">
        <v>42</v>
      </c>
      <c r="C39" s="8">
        <v>0</v>
      </c>
      <c r="D39" s="21" t="s">
        <v>65</v>
      </c>
      <c r="E39" s="19" t="s">
        <v>98</v>
      </c>
      <c r="F39" s="24" t="s">
        <v>111</v>
      </c>
      <c r="G39" s="21" t="s">
        <v>144</v>
      </c>
      <c r="H39" s="21" t="s">
        <v>146</v>
      </c>
      <c r="I39" s="4"/>
      <c r="J39" s="4"/>
      <c r="K39" s="4"/>
      <c r="L39" s="4"/>
      <c r="M39" s="4"/>
    </row>
    <row r="40" spans="1:13" ht="16.5" customHeight="1" x14ac:dyDescent="0.2">
      <c r="B40" s="11"/>
      <c r="C40" s="7"/>
      <c r="E40" s="6"/>
      <c r="F40" s="7"/>
    </row>
  </sheetData>
  <phoneticPr fontId="0" type="noConversion"/>
  <conditionalFormatting sqref="F7:F8">
    <cfRule type="containsText" dxfId="31" priority="32" stopIfTrue="1" operator="containsText" text=", ">
      <formula>NOT(ISERROR(SEARCH(", ",F7)))</formula>
    </cfRule>
  </conditionalFormatting>
  <conditionalFormatting sqref="F9">
    <cfRule type="containsText" dxfId="30" priority="31" stopIfTrue="1" operator="containsText" text=", ">
      <formula>NOT(ISERROR(SEARCH(", ",F9)))</formula>
    </cfRule>
  </conditionalFormatting>
  <conditionalFormatting sqref="F10">
    <cfRule type="containsText" dxfId="29" priority="30" stopIfTrue="1" operator="containsText" text=", ">
      <formula>NOT(ISERROR(SEARCH(", ",F10)))</formula>
    </cfRule>
  </conditionalFormatting>
  <conditionalFormatting sqref="F11">
    <cfRule type="containsText" dxfId="28" priority="29" stopIfTrue="1" operator="containsText" text=", ">
      <formula>NOT(ISERROR(SEARCH(", ",F11)))</formula>
    </cfRule>
  </conditionalFormatting>
  <conditionalFormatting sqref="F12">
    <cfRule type="containsText" dxfId="27" priority="28" stopIfTrue="1" operator="containsText" text=", ">
      <formula>NOT(ISERROR(SEARCH(", ",F12)))</formula>
    </cfRule>
  </conditionalFormatting>
  <conditionalFormatting sqref="F13">
    <cfRule type="containsText" dxfId="26" priority="27" stopIfTrue="1" operator="containsText" text=", ">
      <formula>NOT(ISERROR(SEARCH(", ",F13)))</formula>
    </cfRule>
  </conditionalFormatting>
  <conditionalFormatting sqref="F14">
    <cfRule type="containsText" dxfId="25" priority="26" stopIfTrue="1" operator="containsText" text=", ">
      <formula>NOT(ISERROR(SEARCH(", ",F14)))</formula>
    </cfRule>
  </conditionalFormatting>
  <conditionalFormatting sqref="F15">
    <cfRule type="containsText" dxfId="24" priority="25" stopIfTrue="1" operator="containsText" text=", ">
      <formula>NOT(ISERROR(SEARCH(", ",F15)))</formula>
    </cfRule>
  </conditionalFormatting>
  <conditionalFormatting sqref="F16">
    <cfRule type="containsText" dxfId="23" priority="24" stopIfTrue="1" operator="containsText" text=", ">
      <formula>NOT(ISERROR(SEARCH(", ",F16)))</formula>
    </cfRule>
  </conditionalFormatting>
  <conditionalFormatting sqref="F17">
    <cfRule type="containsText" dxfId="22" priority="23" stopIfTrue="1" operator="containsText" text=", ">
      <formula>NOT(ISERROR(SEARCH(", ",F17)))</formula>
    </cfRule>
  </conditionalFormatting>
  <conditionalFormatting sqref="F18">
    <cfRule type="containsText" dxfId="21" priority="22" stopIfTrue="1" operator="containsText" text=", ">
      <formula>NOT(ISERROR(SEARCH(", ",F18)))</formula>
    </cfRule>
  </conditionalFormatting>
  <conditionalFormatting sqref="F19">
    <cfRule type="containsText" dxfId="20" priority="21" stopIfTrue="1" operator="containsText" text=", ">
      <formula>NOT(ISERROR(SEARCH(", ",F19)))</formula>
    </cfRule>
  </conditionalFormatting>
  <conditionalFormatting sqref="F20">
    <cfRule type="containsText" dxfId="19" priority="20" stopIfTrue="1" operator="containsText" text=", ">
      <formula>NOT(ISERROR(SEARCH(", ",F20)))</formula>
    </cfRule>
  </conditionalFormatting>
  <conditionalFormatting sqref="F21">
    <cfRule type="containsText" dxfId="18" priority="19" stopIfTrue="1" operator="containsText" text=", ">
      <formula>NOT(ISERROR(SEARCH(", ",F21)))</formula>
    </cfRule>
  </conditionalFormatting>
  <conditionalFormatting sqref="F22">
    <cfRule type="containsText" dxfId="17" priority="18" stopIfTrue="1" operator="containsText" text=", ">
      <formula>NOT(ISERROR(SEARCH(", ",F22)))</formula>
    </cfRule>
  </conditionalFormatting>
  <conditionalFormatting sqref="F23">
    <cfRule type="containsText" dxfId="16" priority="17" stopIfTrue="1" operator="containsText" text=", ">
      <formula>NOT(ISERROR(SEARCH(", ",F23)))</formula>
    </cfRule>
  </conditionalFormatting>
  <conditionalFormatting sqref="F24">
    <cfRule type="containsText" dxfId="15" priority="16" stopIfTrue="1" operator="containsText" text=", ">
      <formula>NOT(ISERROR(SEARCH(", ",F24)))</formula>
    </cfRule>
  </conditionalFormatting>
  <conditionalFormatting sqref="F25">
    <cfRule type="containsText" dxfId="14" priority="15" stopIfTrue="1" operator="containsText" text=", ">
      <formula>NOT(ISERROR(SEARCH(", ",F25)))</formula>
    </cfRule>
  </conditionalFormatting>
  <conditionalFormatting sqref="F26">
    <cfRule type="containsText" dxfId="13" priority="14" stopIfTrue="1" operator="containsText" text=", ">
      <formula>NOT(ISERROR(SEARCH(", ",F26)))</formula>
    </cfRule>
  </conditionalFormatting>
  <conditionalFormatting sqref="F27">
    <cfRule type="containsText" dxfId="12" priority="13" stopIfTrue="1" operator="containsText" text=", ">
      <formula>NOT(ISERROR(SEARCH(", ",F27)))</formula>
    </cfRule>
  </conditionalFormatting>
  <conditionalFormatting sqref="F28">
    <cfRule type="containsText" dxfId="11" priority="12" stopIfTrue="1" operator="containsText" text=", ">
      <formula>NOT(ISERROR(SEARCH(", ",F28)))</formula>
    </cfRule>
  </conditionalFormatting>
  <conditionalFormatting sqref="F29">
    <cfRule type="containsText" dxfId="10" priority="11" stopIfTrue="1" operator="containsText" text=", ">
      <formula>NOT(ISERROR(SEARCH(", ",F29)))</formula>
    </cfRule>
  </conditionalFormatting>
  <conditionalFormatting sqref="F30">
    <cfRule type="containsText" dxfId="9" priority="10" stopIfTrue="1" operator="containsText" text=", ">
      <formula>NOT(ISERROR(SEARCH(", ",F30)))</formula>
    </cfRule>
  </conditionalFormatting>
  <conditionalFormatting sqref="F31">
    <cfRule type="containsText" dxfId="8" priority="9" stopIfTrue="1" operator="containsText" text=", ">
      <formula>NOT(ISERROR(SEARCH(", ",F31)))</formula>
    </cfRule>
  </conditionalFormatting>
  <conditionalFormatting sqref="F32">
    <cfRule type="containsText" dxfId="7" priority="8" stopIfTrue="1" operator="containsText" text=", ">
      <formula>NOT(ISERROR(SEARCH(", ",F32)))</formula>
    </cfRule>
  </conditionalFormatting>
  <conditionalFormatting sqref="F33">
    <cfRule type="containsText" dxfId="6" priority="7" stopIfTrue="1" operator="containsText" text=", ">
      <formula>NOT(ISERROR(SEARCH(", ",F33)))</formula>
    </cfRule>
  </conditionalFormatting>
  <conditionalFormatting sqref="F34">
    <cfRule type="containsText" dxfId="5" priority="6" stopIfTrue="1" operator="containsText" text=", ">
      <formula>NOT(ISERROR(SEARCH(", ",F34)))</formula>
    </cfRule>
  </conditionalFormatting>
  <conditionalFormatting sqref="F35">
    <cfRule type="containsText" dxfId="4" priority="5" stopIfTrue="1" operator="containsText" text=", ">
      <formula>NOT(ISERROR(SEARCH(", ",F35)))</formula>
    </cfRule>
  </conditionalFormatting>
  <conditionalFormatting sqref="F36">
    <cfRule type="containsText" dxfId="3" priority="4" stopIfTrue="1" operator="containsText" text=", ">
      <formula>NOT(ISERROR(SEARCH(", ",F36)))</formula>
    </cfRule>
  </conditionalFormatting>
  <conditionalFormatting sqref="F37">
    <cfRule type="containsText" dxfId="2" priority="3" stopIfTrue="1" operator="containsText" text=", ">
      <formula>NOT(ISERROR(SEARCH(", ",F37)))</formula>
    </cfRule>
  </conditionalFormatting>
  <conditionalFormatting sqref="F38">
    <cfRule type="containsText" dxfId="1" priority="2" stopIfTrue="1" operator="containsText" text=", ">
      <formula>NOT(ISERROR(SEARCH(", ",F38)))</formula>
    </cfRule>
  </conditionalFormatting>
  <conditionalFormatting sqref="F39">
    <cfRule type="containsText" dxfId="0" priority="1" stopIfTrue="1" operator="containsText" text=", ">
      <formula>NOT(ISERROR(SEARCH(", ",F39)))</formula>
    </cfRule>
  </conditionalFormatting>
  <printOptions horizontalCentered="1"/>
  <pageMargins left="0" right="0" top="0.25" bottom="0.25" header="0" footer="0"/>
  <pageSetup scale="83" fitToHeight="10" orientation="landscape" r:id="rId1"/>
  <headerFooter alignWithMargins="0">
    <oddFooter>Page &amp;P of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0" ma:contentTypeDescription="Create a new document." ma:contentTypeScope="" ma:versionID="143da41fbad82ad15498dbac5e01cd21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8B4F0FA2-CF71-4C28-87A4-4B49428A0D2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9100A894-C720-4AF0-ADC3-80CCA02112A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A5DDF3A-9EED-4072-88BE-C26F17BE7E59}">
  <ds:schemaRefs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terms/"/>
    <ds:schemaRef ds:uri="http://purl.org/dc/elements/1.1/"/>
    <ds:schemaRef ds:uri="http://schemas.openxmlformats.org/package/2006/metadata/core-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Dudar, Taras</dc:creator>
  <cp:lastModifiedBy>Dudar, Taras</cp:lastModifiedBy>
  <cp:lastPrinted>2008-09-09T17:29:39Z</cp:lastPrinted>
  <dcterms:created xsi:type="dcterms:W3CDTF">2000-10-27T00:30:29Z</dcterms:created>
  <dcterms:modified xsi:type="dcterms:W3CDTF">2017-03-30T21:01:45Z</dcterms:modified>
</cp:coreProperties>
</file>